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4915" windowHeight="11565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I20" i="1"/>
  <c r="I19"/>
  <c r="I18"/>
  <c r="I17"/>
  <c r="I16"/>
  <c r="I15"/>
  <c r="I14"/>
  <c r="I13"/>
  <c r="I12"/>
  <c r="D12"/>
  <c r="D15"/>
  <c r="D14"/>
  <c r="D13"/>
</calcChain>
</file>

<file path=xl/sharedStrings.xml><?xml version="1.0" encoding="utf-8"?>
<sst xmlns="http://schemas.openxmlformats.org/spreadsheetml/2006/main" count="42" uniqueCount="26">
  <si>
    <t>Fleischmaterial:</t>
  </si>
  <si>
    <t>Gewünschte Gesamtmasse:</t>
  </si>
  <si>
    <t>gr.</t>
  </si>
  <si>
    <t>Lyoner Mengenrechner</t>
  </si>
  <si>
    <t>Gewürze:</t>
  </si>
  <si>
    <t>Rindfleisch mager</t>
  </si>
  <si>
    <t>Schweineschulter</t>
  </si>
  <si>
    <t>Speck</t>
  </si>
  <si>
    <t>Eisschnee</t>
  </si>
  <si>
    <t>20 gr.</t>
  </si>
  <si>
    <t>0,3 gr.</t>
  </si>
  <si>
    <t>0,5 gr.</t>
  </si>
  <si>
    <t>1,0 gr.</t>
  </si>
  <si>
    <t>3,0 gr.</t>
  </si>
  <si>
    <t>2,0 gr.</t>
  </si>
  <si>
    <t>Nitirirpökelsalz</t>
  </si>
  <si>
    <t>Macis</t>
  </si>
  <si>
    <t>Ingwer</t>
  </si>
  <si>
    <t>Koriander</t>
  </si>
  <si>
    <t>Pfeffer</t>
  </si>
  <si>
    <t>Kardamom</t>
  </si>
  <si>
    <t>Paprika</t>
  </si>
  <si>
    <t>Traubenzucker</t>
  </si>
  <si>
    <t>Ascorbinsäure</t>
  </si>
  <si>
    <t xml:space="preserve">Rezept: </t>
  </si>
  <si>
    <t>http://www.grillsportverein.de/forum/raeuchern-und-wursten/kleine-lyoner-177665.html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</si>
</sst>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2" borderId="0" xfId="0" applyFill="1"/>
    <xf numFmtId="0" fontId="2" fillId="0" borderId="0" xfId="0" applyFont="1" applyAlignment="1">
      <alignment horizontal="left"/>
    </xf>
    <xf numFmtId="0" fontId="0" fillId="0" borderId="0" xfId="0" applyFill="1"/>
    <xf numFmtId="0" fontId="0" fillId="3" borderId="2" xfId="0" applyFill="1" applyBorder="1"/>
    <xf numFmtId="0" fontId="0" fillId="3" borderId="3" xfId="0" applyFill="1" applyBorder="1"/>
    <xf numFmtId="0" fontId="0" fillId="0" borderId="0" xfId="0" applyFill="1" applyBorder="1"/>
    <xf numFmtId="9" fontId="0" fillId="2" borderId="0" xfId="0" quotePrefix="1" applyNumberFormat="1" applyFill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right" vertical="center"/>
    </xf>
    <xf numFmtId="0" fontId="1" fillId="3" borderId="0" xfId="0" applyFont="1" applyFill="1" applyAlignment="1">
      <alignment horizontal="center"/>
    </xf>
    <xf numFmtId="0" fontId="4" fillId="0" borderId="0" xfId="0" applyFont="1" applyAlignment="1">
      <alignment horizontal="left"/>
    </xf>
    <xf numFmtId="0" fontId="0" fillId="3" borderId="1" xfId="0" applyFill="1" applyBorder="1" applyAlignment="1">
      <alignment horizontal="right"/>
    </xf>
    <xf numFmtId="0" fontId="0" fillId="3" borderId="2" xfId="0" applyFill="1" applyBorder="1" applyAlignment="1">
      <alignment horizontal="right"/>
    </xf>
    <xf numFmtId="0" fontId="3" fillId="0" borderId="0" xfId="1" applyAlignment="1" applyProtection="1">
      <alignment horizontal="left"/>
    </xf>
    <xf numFmtId="0" fontId="0" fillId="0" borderId="0" xfId="0" applyAlignment="1">
      <alignment horizontal="left"/>
    </xf>
  </cellXfs>
  <cellStyles count="2">
    <cellStyle name="Hyperlink" xfId="1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grillsportverein.de/forum/raeuchern-und-wursten/kleine-lyoner-177665.html" TargetMode="External"/><Relationship Id="rId1" Type="http://schemas.openxmlformats.org/officeDocument/2006/relationships/hyperlink" Target="http://www.grillsportverein.de/forum/raeuchern-und-wursten/kleine-lyoner-17766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J20"/>
  <sheetViews>
    <sheetView tabSelected="1" workbookViewId="0">
      <selection activeCell="D5" sqref="D5"/>
    </sheetView>
  </sheetViews>
  <sheetFormatPr baseColWidth="10" defaultRowHeight="15"/>
  <cols>
    <col min="2" max="2" width="6" customWidth="1"/>
    <col min="3" max="3" width="25.5703125" bestFit="1" customWidth="1"/>
    <col min="4" max="4" width="7.5703125" customWidth="1"/>
    <col min="7" max="7" width="6" customWidth="1"/>
    <col min="8" max="8" width="19.85546875" bestFit="1" customWidth="1"/>
    <col min="9" max="9" width="7.42578125" customWidth="1"/>
  </cols>
  <sheetData>
    <row r="3" spans="2:10" ht="31.5">
      <c r="B3" s="11" t="s">
        <v>3</v>
      </c>
      <c r="C3" s="11"/>
      <c r="D3" s="11"/>
      <c r="E3" s="11"/>
      <c r="F3" s="11"/>
      <c r="G3" s="2"/>
    </row>
    <row r="5" spans="2:10">
      <c r="B5" s="12" t="s">
        <v>1</v>
      </c>
      <c r="C5" s="13"/>
      <c r="D5" s="4"/>
      <c r="E5" s="5" t="s">
        <v>2</v>
      </c>
    </row>
    <row r="7" spans="2:10">
      <c r="B7" s="15" t="s">
        <v>24</v>
      </c>
      <c r="C7" s="15"/>
    </row>
    <row r="8" spans="2:10">
      <c r="B8" s="14" t="s">
        <v>25</v>
      </c>
      <c r="C8" s="14"/>
      <c r="D8" s="14"/>
      <c r="E8" s="14"/>
      <c r="F8" s="14"/>
      <c r="G8" s="14"/>
      <c r="H8" s="14"/>
      <c r="I8" s="14"/>
      <c r="J8" s="14"/>
    </row>
    <row r="11" spans="2:10">
      <c r="B11" s="10" t="s">
        <v>0</v>
      </c>
      <c r="C11" s="10"/>
      <c r="D11" s="10"/>
      <c r="E11" s="10"/>
      <c r="G11" s="10" t="s">
        <v>4</v>
      </c>
      <c r="H11" s="10"/>
      <c r="I11" s="10"/>
      <c r="J11" s="10"/>
    </row>
    <row r="12" spans="2:10">
      <c r="B12" s="7">
        <v>0.2</v>
      </c>
      <c r="C12" s="8" t="s">
        <v>5</v>
      </c>
      <c r="D12" s="8">
        <f>20*D5/100</f>
        <v>0</v>
      </c>
      <c r="E12" s="8" t="s">
        <v>2</v>
      </c>
      <c r="G12" s="9" t="s">
        <v>9</v>
      </c>
      <c r="H12" s="1" t="s">
        <v>15</v>
      </c>
      <c r="I12" s="1">
        <f>D5*20/1000</f>
        <v>0</v>
      </c>
      <c r="J12" s="1" t="s">
        <v>2</v>
      </c>
    </row>
    <row r="13" spans="2:10">
      <c r="B13" s="7">
        <v>0.27</v>
      </c>
      <c r="C13" s="8" t="s">
        <v>6</v>
      </c>
      <c r="D13" s="8">
        <f>27*D5/100</f>
        <v>0</v>
      </c>
      <c r="E13" s="8" t="s">
        <v>2</v>
      </c>
      <c r="G13" s="9" t="s">
        <v>12</v>
      </c>
      <c r="H13" s="1" t="s">
        <v>16</v>
      </c>
      <c r="I13" s="1">
        <f>D5*1/1000</f>
        <v>0</v>
      </c>
      <c r="J13" s="1" t="s">
        <v>2</v>
      </c>
    </row>
    <row r="14" spans="2:10">
      <c r="B14" s="7">
        <v>0.3</v>
      </c>
      <c r="C14" s="8" t="s">
        <v>7</v>
      </c>
      <c r="D14" s="8">
        <f>30*D5/100</f>
        <v>0</v>
      </c>
      <c r="E14" s="8" t="s">
        <v>2</v>
      </c>
      <c r="G14" s="9" t="s">
        <v>10</v>
      </c>
      <c r="H14" s="1" t="s">
        <v>17</v>
      </c>
      <c r="I14" s="1">
        <f>D5*0.3/1000</f>
        <v>0</v>
      </c>
      <c r="J14" s="1" t="s">
        <v>2</v>
      </c>
    </row>
    <row r="15" spans="2:10">
      <c r="B15" s="7">
        <v>0.23</v>
      </c>
      <c r="C15" s="8" t="s">
        <v>8</v>
      </c>
      <c r="D15" s="8">
        <f>23*D5/100</f>
        <v>0</v>
      </c>
      <c r="E15" s="8" t="s">
        <v>2</v>
      </c>
      <c r="G15" s="9" t="s">
        <v>11</v>
      </c>
      <c r="H15" s="1" t="s">
        <v>18</v>
      </c>
      <c r="I15" s="1">
        <f>D5*0.5/1000</f>
        <v>0</v>
      </c>
      <c r="J15" s="1" t="s">
        <v>2</v>
      </c>
    </row>
    <row r="16" spans="2:10">
      <c r="B16" s="7"/>
      <c r="C16" s="8"/>
      <c r="D16" s="8"/>
      <c r="E16" s="8"/>
      <c r="G16" s="9" t="s">
        <v>13</v>
      </c>
      <c r="H16" s="1" t="s">
        <v>19</v>
      </c>
      <c r="I16" s="1">
        <f>D5*3/1000</f>
        <v>0</v>
      </c>
      <c r="J16" s="1" t="s">
        <v>2</v>
      </c>
    </row>
    <row r="17" spans="2:10">
      <c r="B17" s="7"/>
      <c r="C17" s="8"/>
      <c r="D17" s="8"/>
      <c r="E17" s="8"/>
      <c r="G17" s="9" t="s">
        <v>11</v>
      </c>
      <c r="H17" s="1" t="s">
        <v>20</v>
      </c>
      <c r="I17" s="1">
        <f>D5*0.5/1000</f>
        <v>0</v>
      </c>
      <c r="J17" s="1" t="s">
        <v>2</v>
      </c>
    </row>
    <row r="18" spans="2:10">
      <c r="C18" s="6"/>
      <c r="D18" s="6"/>
      <c r="E18" s="3"/>
      <c r="G18" s="9" t="s">
        <v>11</v>
      </c>
      <c r="H18" s="1" t="s">
        <v>21</v>
      </c>
      <c r="I18" s="1">
        <f>D5*0.5/1000</f>
        <v>0</v>
      </c>
      <c r="J18" s="1" t="s">
        <v>2</v>
      </c>
    </row>
    <row r="19" spans="2:10">
      <c r="G19" s="9" t="s">
        <v>14</v>
      </c>
      <c r="H19" s="1" t="s">
        <v>22</v>
      </c>
      <c r="I19" s="1">
        <f>D5*2/1000</f>
        <v>0</v>
      </c>
      <c r="J19" s="1" t="s">
        <v>2</v>
      </c>
    </row>
    <row r="20" spans="2:10">
      <c r="G20" s="9" t="s">
        <v>12</v>
      </c>
      <c r="H20" s="1" t="s">
        <v>23</v>
      </c>
      <c r="I20" s="1">
        <f>D5*1/1000</f>
        <v>0</v>
      </c>
      <c r="J20" s="1" t="s">
        <v>2</v>
      </c>
    </row>
  </sheetData>
  <mergeCells count="6">
    <mergeCell ref="B11:E11"/>
    <mergeCell ref="G11:J11"/>
    <mergeCell ref="B3:F3"/>
    <mergeCell ref="B5:C5"/>
    <mergeCell ref="B8:J8"/>
    <mergeCell ref="B7:C7"/>
  </mergeCells>
  <hyperlinks>
    <hyperlink ref="B8:J8" r:id="rId1" display="Rezept: http://www.grillsportverein.de/forum/raeuchern-und-wursten/kleine-lyoner-177665.html"/>
    <hyperlink ref="B8" r:id="rId2"/>
  </hyperlinks>
  <pageMargins left="0.7" right="0.7" top="0.78740157499999996" bottom="0.78740157499999996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</dc:creator>
  <cp:lastModifiedBy>Marco</cp:lastModifiedBy>
  <dcterms:created xsi:type="dcterms:W3CDTF">2013-02-23T12:00:31Z</dcterms:created>
  <dcterms:modified xsi:type="dcterms:W3CDTF">2013-03-02T13:48:47Z</dcterms:modified>
</cp:coreProperties>
</file>