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20115" windowHeight="7995"/>
  </bookViews>
  <sheets>
    <sheet name="Wurstrechner" sheetId="1" r:id="rId1"/>
  </sheets>
  <definedNames>
    <definedName name="_xlnm._FilterDatabase" localSheetId="0" hidden="1">Wurstrechner!$A$1:$P$430</definedName>
    <definedName name="_xlnm.Print_Area" localSheetId="0">Wurstrechner!$C:$G</definedName>
  </definedNames>
  <calcPr calcId="145621"/>
</workbook>
</file>

<file path=xl/calcChain.xml><?xml version="1.0" encoding="utf-8"?>
<calcChain xmlns="http://schemas.openxmlformats.org/spreadsheetml/2006/main">
  <c r="A430" i="1" l="1"/>
  <c r="G429" i="1"/>
  <c r="F429" i="1"/>
  <c r="A429" i="1"/>
  <c r="G428" i="1"/>
  <c r="F428" i="1"/>
  <c r="A428" i="1"/>
  <c r="G427" i="1"/>
  <c r="F427" i="1"/>
  <c r="A427" i="1"/>
  <c r="G426" i="1"/>
  <c r="F426" i="1"/>
  <c r="A426" i="1"/>
  <c r="G425" i="1"/>
  <c r="F425" i="1"/>
  <c r="A425" i="1"/>
  <c r="G424" i="1"/>
  <c r="F424" i="1"/>
  <c r="A424" i="1"/>
  <c r="G423" i="1"/>
  <c r="F423" i="1"/>
  <c r="A423" i="1"/>
  <c r="G422" i="1"/>
  <c r="F422" i="1"/>
  <c r="A422" i="1"/>
  <c r="G421" i="1"/>
  <c r="F421" i="1"/>
  <c r="A421" i="1"/>
  <c r="G420" i="1"/>
  <c r="F420" i="1"/>
  <c r="A420" i="1"/>
  <c r="G419" i="1"/>
  <c r="F419" i="1"/>
  <c r="A419" i="1"/>
  <c r="G418" i="1"/>
  <c r="F418" i="1"/>
  <c r="A418" i="1"/>
  <c r="L417" i="1"/>
  <c r="G417" i="1"/>
  <c r="F417" i="1"/>
  <c r="A417" i="1"/>
  <c r="L416" i="1"/>
  <c r="G416" i="1"/>
  <c r="F416" i="1"/>
  <c r="A416" i="1"/>
  <c r="G415" i="1"/>
  <c r="F415" i="1"/>
  <c r="A415" i="1"/>
  <c r="L414" i="1"/>
  <c r="I414" i="1"/>
  <c r="A414" i="1"/>
  <c r="A413" i="1"/>
  <c r="A412" i="1"/>
  <c r="A411" i="1"/>
  <c r="G410" i="1"/>
  <c r="F410" i="1"/>
  <c r="A410" i="1"/>
  <c r="G409" i="1"/>
  <c r="F409" i="1"/>
  <c r="A409" i="1"/>
  <c r="G408" i="1"/>
  <c r="F408" i="1"/>
  <c r="A408" i="1"/>
  <c r="G407" i="1"/>
  <c r="F407" i="1"/>
  <c r="A407" i="1"/>
  <c r="G406" i="1"/>
  <c r="F406" i="1"/>
  <c r="A406" i="1"/>
  <c r="G405" i="1"/>
  <c r="F405" i="1"/>
  <c r="A405" i="1"/>
  <c r="G404" i="1"/>
  <c r="F404" i="1"/>
  <c r="A404" i="1"/>
  <c r="G403" i="1"/>
  <c r="F403" i="1"/>
  <c r="A403" i="1"/>
  <c r="G402" i="1"/>
  <c r="F402" i="1"/>
  <c r="A402" i="1"/>
  <c r="G401" i="1"/>
  <c r="F401" i="1"/>
  <c r="A401" i="1"/>
  <c r="G400" i="1"/>
  <c r="F400" i="1"/>
  <c r="A400" i="1"/>
  <c r="G399" i="1"/>
  <c r="F399" i="1"/>
  <c r="A399" i="1"/>
  <c r="L398" i="1"/>
  <c r="G398" i="1"/>
  <c r="F398" i="1"/>
  <c r="A398" i="1"/>
  <c r="L397" i="1"/>
  <c r="L395" i="1" s="1"/>
  <c r="G397" i="1"/>
  <c r="F397" i="1"/>
  <c r="A397" i="1"/>
  <c r="G396" i="1"/>
  <c r="F396" i="1"/>
  <c r="A396" i="1"/>
  <c r="I395" i="1"/>
  <c r="A395" i="1"/>
  <c r="A394" i="1"/>
  <c r="A393" i="1"/>
  <c r="A392" i="1"/>
  <c r="G391" i="1"/>
  <c r="F391" i="1"/>
  <c r="A391" i="1"/>
  <c r="G390" i="1"/>
  <c r="F390" i="1"/>
  <c r="A390" i="1"/>
  <c r="G389" i="1"/>
  <c r="F389" i="1"/>
  <c r="A389" i="1"/>
  <c r="G388" i="1"/>
  <c r="F388" i="1"/>
  <c r="A388" i="1"/>
  <c r="G387" i="1"/>
  <c r="F387" i="1"/>
  <c r="A387" i="1"/>
  <c r="G386" i="1"/>
  <c r="F386" i="1"/>
  <c r="A386" i="1"/>
  <c r="G385" i="1"/>
  <c r="F385" i="1"/>
  <c r="A385" i="1"/>
  <c r="G384" i="1"/>
  <c r="F384" i="1"/>
  <c r="A384" i="1"/>
  <c r="G383" i="1"/>
  <c r="F383" i="1"/>
  <c r="A383" i="1"/>
  <c r="G382" i="1"/>
  <c r="F382" i="1"/>
  <c r="A382" i="1"/>
  <c r="G381" i="1"/>
  <c r="F381" i="1"/>
  <c r="A381" i="1"/>
  <c r="G380" i="1"/>
  <c r="F380" i="1"/>
  <c r="A380" i="1"/>
  <c r="L379" i="1"/>
  <c r="G379" i="1"/>
  <c r="F379" i="1"/>
  <c r="A379" i="1"/>
  <c r="L378" i="1"/>
  <c r="G378" i="1"/>
  <c r="F378" i="1"/>
  <c r="A378" i="1"/>
  <c r="G377" i="1"/>
  <c r="F377" i="1"/>
  <c r="A377" i="1"/>
  <c r="L376" i="1"/>
  <c r="I376" i="1"/>
  <c r="A376" i="1"/>
  <c r="A375" i="1"/>
  <c r="A374" i="1"/>
  <c r="A373" i="1"/>
  <c r="G372" i="1"/>
  <c r="F372" i="1"/>
  <c r="A372" i="1"/>
  <c r="G371" i="1"/>
  <c r="F371" i="1"/>
  <c r="A371" i="1"/>
  <c r="G370" i="1"/>
  <c r="F370" i="1"/>
  <c r="A370" i="1"/>
  <c r="G369" i="1"/>
  <c r="F369" i="1"/>
  <c r="A369" i="1"/>
  <c r="G368" i="1"/>
  <c r="F368" i="1"/>
  <c r="A368" i="1"/>
  <c r="G367" i="1"/>
  <c r="F367" i="1"/>
  <c r="A367" i="1"/>
  <c r="G366" i="1"/>
  <c r="F366" i="1"/>
  <c r="A366" i="1"/>
  <c r="G365" i="1"/>
  <c r="F365" i="1"/>
  <c r="A365" i="1"/>
  <c r="G364" i="1"/>
  <c r="F364" i="1"/>
  <c r="A364" i="1"/>
  <c r="G363" i="1"/>
  <c r="F363" i="1"/>
  <c r="A363" i="1"/>
  <c r="G362" i="1"/>
  <c r="F362" i="1"/>
  <c r="A362" i="1"/>
  <c r="G361" i="1"/>
  <c r="F361" i="1"/>
  <c r="A361" i="1"/>
  <c r="L360" i="1"/>
  <c r="G360" i="1"/>
  <c r="F360" i="1"/>
  <c r="A360" i="1"/>
  <c r="L359" i="1"/>
  <c r="G359" i="1"/>
  <c r="F359" i="1"/>
  <c r="A359" i="1"/>
  <c r="G358" i="1"/>
  <c r="F358" i="1"/>
  <c r="A358" i="1"/>
  <c r="L357" i="1"/>
  <c r="I357" i="1"/>
  <c r="A357" i="1"/>
  <c r="A356" i="1"/>
  <c r="A355" i="1"/>
  <c r="A354" i="1"/>
  <c r="G353" i="1"/>
  <c r="F353" i="1"/>
  <c r="A353" i="1"/>
  <c r="G352" i="1"/>
  <c r="F352" i="1"/>
  <c r="A352" i="1"/>
  <c r="G351" i="1"/>
  <c r="F351" i="1"/>
  <c r="A351" i="1"/>
  <c r="G350" i="1"/>
  <c r="F350" i="1"/>
  <c r="A350" i="1"/>
  <c r="G349" i="1"/>
  <c r="F349" i="1"/>
  <c r="A349" i="1"/>
  <c r="G348" i="1"/>
  <c r="F348" i="1"/>
  <c r="A348" i="1"/>
  <c r="G347" i="1"/>
  <c r="F347" i="1"/>
  <c r="A347" i="1"/>
  <c r="G346" i="1"/>
  <c r="F346" i="1"/>
  <c r="A346" i="1"/>
  <c r="G345" i="1"/>
  <c r="F345" i="1"/>
  <c r="A345" i="1"/>
  <c r="G344" i="1"/>
  <c r="F344" i="1"/>
  <c r="A344" i="1"/>
  <c r="G343" i="1"/>
  <c r="F343" i="1"/>
  <c r="A343" i="1"/>
  <c r="G342" i="1"/>
  <c r="F342" i="1"/>
  <c r="A342" i="1"/>
  <c r="L341" i="1"/>
  <c r="G341" i="1"/>
  <c r="F341" i="1"/>
  <c r="A341" i="1"/>
  <c r="L340" i="1"/>
  <c r="G340" i="1"/>
  <c r="F340" i="1"/>
  <c r="A340" i="1"/>
  <c r="G339" i="1"/>
  <c r="F339" i="1"/>
  <c r="A339" i="1"/>
  <c r="L338" i="1"/>
  <c r="I338" i="1"/>
  <c r="A338" i="1"/>
  <c r="A337" i="1"/>
  <c r="A336" i="1"/>
  <c r="A335" i="1"/>
  <c r="G334" i="1"/>
  <c r="F334" i="1"/>
  <c r="A334" i="1"/>
  <c r="G333" i="1"/>
  <c r="F333" i="1"/>
  <c r="A333" i="1"/>
  <c r="G332" i="1"/>
  <c r="F332" i="1"/>
  <c r="A332" i="1"/>
  <c r="G331" i="1"/>
  <c r="F331" i="1"/>
  <c r="A331" i="1"/>
  <c r="G330" i="1"/>
  <c r="F330" i="1"/>
  <c r="A330" i="1"/>
  <c r="G329" i="1"/>
  <c r="F329" i="1"/>
  <c r="A329" i="1"/>
  <c r="G328" i="1"/>
  <c r="F328" i="1"/>
  <c r="A328" i="1"/>
  <c r="G327" i="1"/>
  <c r="F327" i="1"/>
  <c r="A327" i="1"/>
  <c r="G326" i="1"/>
  <c r="F326" i="1"/>
  <c r="A326" i="1"/>
  <c r="G325" i="1"/>
  <c r="F325" i="1"/>
  <c r="A325" i="1"/>
  <c r="G324" i="1"/>
  <c r="F324" i="1"/>
  <c r="A324" i="1"/>
  <c r="G323" i="1"/>
  <c r="F323" i="1"/>
  <c r="A323" i="1"/>
  <c r="L322" i="1"/>
  <c r="G322" i="1"/>
  <c r="F322" i="1"/>
  <c r="A322" i="1"/>
  <c r="L321" i="1"/>
  <c r="L319" i="1" s="1"/>
  <c r="G321" i="1"/>
  <c r="F321" i="1"/>
  <c r="A321" i="1"/>
  <c r="G320" i="1"/>
  <c r="F320" i="1"/>
  <c r="A320" i="1"/>
  <c r="I319" i="1"/>
  <c r="A319" i="1"/>
  <c r="A318" i="1"/>
  <c r="A317" i="1"/>
  <c r="A316" i="1"/>
  <c r="G315" i="1"/>
  <c r="F315" i="1"/>
  <c r="A315" i="1"/>
  <c r="G314" i="1"/>
  <c r="F314" i="1"/>
  <c r="A314" i="1"/>
  <c r="G313" i="1"/>
  <c r="F313" i="1"/>
  <c r="A313" i="1"/>
  <c r="G312" i="1"/>
  <c r="F312" i="1"/>
  <c r="A312" i="1"/>
  <c r="G311" i="1"/>
  <c r="F311" i="1"/>
  <c r="A311" i="1"/>
  <c r="G310" i="1"/>
  <c r="F310" i="1"/>
  <c r="A310" i="1"/>
  <c r="G309" i="1"/>
  <c r="F309" i="1"/>
  <c r="A309" i="1"/>
  <c r="G308" i="1"/>
  <c r="F308" i="1"/>
  <c r="A308" i="1"/>
  <c r="G307" i="1"/>
  <c r="F307" i="1"/>
  <c r="A307" i="1"/>
  <c r="G306" i="1"/>
  <c r="F306" i="1"/>
  <c r="A306" i="1"/>
  <c r="G305" i="1"/>
  <c r="F305" i="1"/>
  <c r="A305" i="1"/>
  <c r="G304" i="1"/>
  <c r="F304" i="1"/>
  <c r="A304" i="1"/>
  <c r="L303" i="1"/>
  <c r="G303" i="1"/>
  <c r="F303" i="1"/>
  <c r="A303" i="1"/>
  <c r="L302" i="1"/>
  <c r="G302" i="1"/>
  <c r="F302" i="1"/>
  <c r="A302" i="1"/>
  <c r="G301" i="1"/>
  <c r="F301" i="1"/>
  <c r="A301" i="1"/>
  <c r="L300" i="1"/>
  <c r="I300" i="1"/>
  <c r="A300" i="1"/>
  <c r="A299" i="1"/>
  <c r="A298" i="1"/>
  <c r="A297" i="1"/>
  <c r="G296" i="1"/>
  <c r="F296" i="1"/>
  <c r="A296" i="1"/>
  <c r="G295" i="1"/>
  <c r="F295" i="1"/>
  <c r="A295" i="1"/>
  <c r="G294" i="1"/>
  <c r="F294" i="1"/>
  <c r="A294" i="1"/>
  <c r="G293" i="1"/>
  <c r="F293" i="1"/>
  <c r="A293" i="1"/>
  <c r="G292" i="1"/>
  <c r="F292" i="1"/>
  <c r="A292" i="1"/>
  <c r="G291" i="1"/>
  <c r="F291" i="1"/>
  <c r="A291" i="1"/>
  <c r="G290" i="1"/>
  <c r="F290" i="1"/>
  <c r="A290" i="1"/>
  <c r="G289" i="1"/>
  <c r="F289" i="1"/>
  <c r="A289" i="1"/>
  <c r="G288" i="1"/>
  <c r="F288" i="1"/>
  <c r="A288" i="1"/>
  <c r="G287" i="1"/>
  <c r="F287" i="1"/>
  <c r="A287" i="1"/>
  <c r="G286" i="1"/>
  <c r="F286" i="1"/>
  <c r="A286" i="1"/>
  <c r="G285" i="1"/>
  <c r="F285" i="1"/>
  <c r="A285" i="1"/>
  <c r="L284" i="1"/>
  <c r="G284" i="1"/>
  <c r="F284" i="1"/>
  <c r="A284" i="1"/>
  <c r="L283" i="1"/>
  <c r="G283" i="1"/>
  <c r="F283" i="1"/>
  <c r="A283" i="1"/>
  <c r="G282" i="1"/>
  <c r="F282" i="1"/>
  <c r="A282" i="1"/>
  <c r="L281" i="1"/>
  <c r="I281" i="1"/>
  <c r="A281" i="1"/>
  <c r="A280" i="1"/>
  <c r="A279" i="1"/>
  <c r="A278" i="1"/>
  <c r="G277" i="1"/>
  <c r="F277" i="1"/>
  <c r="A277" i="1"/>
  <c r="G276" i="1"/>
  <c r="F276" i="1"/>
  <c r="A276" i="1"/>
  <c r="G275" i="1"/>
  <c r="F275" i="1"/>
  <c r="A275" i="1"/>
  <c r="G274" i="1"/>
  <c r="F274" i="1"/>
  <c r="A274" i="1"/>
  <c r="G273" i="1"/>
  <c r="F273" i="1"/>
  <c r="A273" i="1"/>
  <c r="G272" i="1"/>
  <c r="F272" i="1"/>
  <c r="A272" i="1"/>
  <c r="G271" i="1"/>
  <c r="F271" i="1"/>
  <c r="A271" i="1"/>
  <c r="G270" i="1"/>
  <c r="F270" i="1"/>
  <c r="A270" i="1"/>
  <c r="G269" i="1"/>
  <c r="F269" i="1"/>
  <c r="A269" i="1"/>
  <c r="G268" i="1"/>
  <c r="F268" i="1"/>
  <c r="A268" i="1"/>
  <c r="G267" i="1"/>
  <c r="F267" i="1"/>
  <c r="A267" i="1"/>
  <c r="G266" i="1"/>
  <c r="F266" i="1"/>
  <c r="A266" i="1"/>
  <c r="L265" i="1"/>
  <c r="G265" i="1"/>
  <c r="F265" i="1"/>
  <c r="A265" i="1"/>
  <c r="L264" i="1"/>
  <c r="L262" i="1" s="1"/>
  <c r="G264" i="1"/>
  <c r="F264" i="1"/>
  <c r="A264" i="1"/>
  <c r="G263" i="1"/>
  <c r="F263" i="1"/>
  <c r="A263" i="1"/>
  <c r="I262" i="1"/>
  <c r="A262" i="1"/>
  <c r="A261" i="1"/>
  <c r="A260" i="1"/>
  <c r="A259" i="1"/>
  <c r="G258" i="1"/>
  <c r="F258" i="1"/>
  <c r="A258" i="1"/>
  <c r="G257" i="1"/>
  <c r="F257" i="1"/>
  <c r="A257" i="1"/>
  <c r="G256" i="1"/>
  <c r="F256" i="1"/>
  <c r="A256" i="1"/>
  <c r="G255" i="1"/>
  <c r="F255" i="1"/>
  <c r="A255" i="1"/>
  <c r="G254" i="1"/>
  <c r="F254" i="1"/>
  <c r="A254" i="1"/>
  <c r="G253" i="1"/>
  <c r="F253" i="1"/>
  <c r="A253" i="1"/>
  <c r="G252" i="1"/>
  <c r="F252" i="1"/>
  <c r="A252" i="1"/>
  <c r="G251" i="1"/>
  <c r="F251" i="1"/>
  <c r="A251" i="1"/>
  <c r="G250" i="1"/>
  <c r="F250" i="1"/>
  <c r="A250" i="1"/>
  <c r="G249" i="1"/>
  <c r="F249" i="1"/>
  <c r="A249" i="1"/>
  <c r="G248" i="1"/>
  <c r="F248" i="1"/>
  <c r="A248" i="1"/>
  <c r="G247" i="1"/>
  <c r="F247" i="1"/>
  <c r="A247" i="1"/>
  <c r="L246" i="1"/>
  <c r="G246" i="1"/>
  <c r="F246" i="1"/>
  <c r="A246" i="1"/>
  <c r="L245" i="1"/>
  <c r="L243" i="1" s="1"/>
  <c r="G245" i="1"/>
  <c r="F245" i="1"/>
  <c r="A245" i="1"/>
  <c r="G244" i="1"/>
  <c r="F244" i="1"/>
  <c r="A244" i="1"/>
  <c r="I243" i="1"/>
  <c r="A243" i="1"/>
  <c r="A242" i="1"/>
  <c r="A241" i="1"/>
  <c r="A240" i="1"/>
  <c r="G239" i="1"/>
  <c r="F239" i="1"/>
  <c r="A239" i="1"/>
  <c r="G238" i="1"/>
  <c r="F238" i="1"/>
  <c r="A238" i="1"/>
  <c r="G237" i="1"/>
  <c r="F237" i="1"/>
  <c r="A237" i="1"/>
  <c r="G236" i="1"/>
  <c r="F236" i="1"/>
  <c r="A236" i="1"/>
  <c r="G235" i="1"/>
  <c r="F235" i="1"/>
  <c r="A235" i="1"/>
  <c r="G234" i="1"/>
  <c r="F234" i="1"/>
  <c r="A234" i="1"/>
  <c r="G233" i="1"/>
  <c r="F233" i="1"/>
  <c r="A233" i="1"/>
  <c r="G232" i="1"/>
  <c r="F232" i="1"/>
  <c r="A232" i="1"/>
  <c r="G231" i="1"/>
  <c r="F231" i="1"/>
  <c r="A231" i="1"/>
  <c r="G230" i="1"/>
  <c r="F230" i="1"/>
  <c r="A230" i="1"/>
  <c r="G229" i="1"/>
  <c r="F229" i="1"/>
  <c r="A229" i="1"/>
  <c r="G228" i="1"/>
  <c r="F228" i="1"/>
  <c r="A228" i="1"/>
  <c r="L227" i="1"/>
  <c r="G227" i="1"/>
  <c r="F227" i="1"/>
  <c r="A227" i="1"/>
  <c r="L226" i="1"/>
  <c r="G226" i="1"/>
  <c r="F226" i="1"/>
  <c r="A226" i="1"/>
  <c r="G225" i="1"/>
  <c r="F225" i="1"/>
  <c r="A225" i="1"/>
  <c r="L224" i="1"/>
  <c r="I224" i="1"/>
  <c r="A224" i="1"/>
  <c r="A223" i="1"/>
  <c r="A222" i="1"/>
  <c r="A221" i="1"/>
  <c r="G220" i="1"/>
  <c r="F220" i="1"/>
  <c r="A220" i="1"/>
  <c r="G219" i="1"/>
  <c r="F219" i="1"/>
  <c r="A219" i="1"/>
  <c r="G218" i="1"/>
  <c r="F218" i="1"/>
  <c r="A218" i="1"/>
  <c r="G217" i="1"/>
  <c r="F217" i="1"/>
  <c r="A217" i="1"/>
  <c r="G216" i="1"/>
  <c r="F216" i="1"/>
  <c r="A216" i="1"/>
  <c r="G215" i="1"/>
  <c r="F215" i="1"/>
  <c r="A215" i="1"/>
  <c r="G214" i="1"/>
  <c r="F214" i="1"/>
  <c r="A214" i="1"/>
  <c r="G213" i="1"/>
  <c r="F213" i="1"/>
  <c r="A213" i="1"/>
  <c r="G212" i="1"/>
  <c r="F212" i="1"/>
  <c r="A212" i="1"/>
  <c r="G211" i="1"/>
  <c r="F211" i="1"/>
  <c r="A211" i="1"/>
  <c r="G210" i="1"/>
  <c r="F210" i="1"/>
  <c r="A210" i="1"/>
  <c r="G209" i="1"/>
  <c r="F209" i="1"/>
  <c r="A209" i="1"/>
  <c r="L208" i="1"/>
  <c r="G208" i="1"/>
  <c r="F208" i="1"/>
  <c r="A208" i="1"/>
  <c r="L207" i="1"/>
  <c r="G207" i="1"/>
  <c r="F207" i="1"/>
  <c r="A207" i="1"/>
  <c r="G206" i="1"/>
  <c r="F206" i="1"/>
  <c r="A206" i="1"/>
  <c r="L205" i="1"/>
  <c r="I205" i="1"/>
  <c r="A205" i="1"/>
  <c r="A204" i="1"/>
  <c r="A203" i="1"/>
  <c r="A202" i="1"/>
  <c r="G201" i="1"/>
  <c r="F201" i="1"/>
  <c r="A201" i="1"/>
  <c r="G200" i="1"/>
  <c r="F200" i="1"/>
  <c r="A200" i="1"/>
  <c r="G199" i="1"/>
  <c r="F199" i="1"/>
  <c r="A199" i="1"/>
  <c r="G198" i="1"/>
  <c r="F198" i="1"/>
  <c r="A198" i="1"/>
  <c r="G197" i="1"/>
  <c r="F197" i="1"/>
  <c r="A197" i="1"/>
  <c r="G196" i="1"/>
  <c r="F196" i="1"/>
  <c r="A196" i="1"/>
  <c r="G195" i="1"/>
  <c r="F195" i="1"/>
  <c r="A195" i="1"/>
  <c r="G194" i="1"/>
  <c r="F194" i="1"/>
  <c r="A194" i="1"/>
  <c r="G193" i="1"/>
  <c r="F193" i="1"/>
  <c r="A193" i="1"/>
  <c r="G192" i="1"/>
  <c r="F192" i="1"/>
  <c r="A192" i="1"/>
  <c r="G191" i="1"/>
  <c r="F191" i="1"/>
  <c r="A191" i="1"/>
  <c r="G190" i="1"/>
  <c r="F190" i="1"/>
  <c r="A190" i="1"/>
  <c r="L189" i="1"/>
  <c r="G189" i="1"/>
  <c r="F189" i="1"/>
  <c r="A189" i="1"/>
  <c r="L188" i="1"/>
  <c r="L186" i="1" s="1"/>
  <c r="G188" i="1"/>
  <c r="F188" i="1"/>
  <c r="A188" i="1"/>
  <c r="G187" i="1"/>
  <c r="F187" i="1"/>
  <c r="A187" i="1"/>
  <c r="I186" i="1"/>
  <c r="A186" i="1"/>
  <c r="A185" i="1"/>
  <c r="A184" i="1"/>
  <c r="A183" i="1"/>
  <c r="G182" i="1"/>
  <c r="F182" i="1"/>
  <c r="A182" i="1"/>
  <c r="G181" i="1"/>
  <c r="F181" i="1"/>
  <c r="A181" i="1"/>
  <c r="G180" i="1"/>
  <c r="F180" i="1"/>
  <c r="A180" i="1"/>
  <c r="G179" i="1"/>
  <c r="F179" i="1"/>
  <c r="A179" i="1"/>
  <c r="G178" i="1"/>
  <c r="F178" i="1"/>
  <c r="A178" i="1"/>
  <c r="G177" i="1"/>
  <c r="F177" i="1"/>
  <c r="A177" i="1"/>
  <c r="G176" i="1"/>
  <c r="F176" i="1"/>
  <c r="A176" i="1"/>
  <c r="G175" i="1"/>
  <c r="F175" i="1"/>
  <c r="A175" i="1"/>
  <c r="G174" i="1"/>
  <c r="F174" i="1"/>
  <c r="A174" i="1"/>
  <c r="G173" i="1"/>
  <c r="F173" i="1"/>
  <c r="A173" i="1"/>
  <c r="G172" i="1"/>
  <c r="F172" i="1"/>
  <c r="A172" i="1"/>
  <c r="G171" i="1"/>
  <c r="F171" i="1"/>
  <c r="A171" i="1"/>
  <c r="L170" i="1"/>
  <c r="G170" i="1"/>
  <c r="F170" i="1"/>
  <c r="A170" i="1"/>
  <c r="L169" i="1"/>
  <c r="L167" i="1" s="1"/>
  <c r="G169" i="1"/>
  <c r="F169" i="1"/>
  <c r="A169" i="1"/>
  <c r="G168" i="1"/>
  <c r="F168" i="1"/>
  <c r="A168" i="1"/>
  <c r="I167" i="1"/>
  <c r="A167" i="1"/>
  <c r="A166" i="1"/>
  <c r="A165" i="1"/>
  <c r="A164" i="1"/>
  <c r="G163" i="1"/>
  <c r="F163" i="1"/>
  <c r="A163" i="1"/>
  <c r="G162" i="1"/>
  <c r="F162" i="1"/>
  <c r="A162" i="1"/>
  <c r="G161" i="1"/>
  <c r="F161" i="1"/>
  <c r="A161" i="1"/>
  <c r="G160" i="1"/>
  <c r="F160" i="1"/>
  <c r="A160" i="1"/>
  <c r="G159" i="1"/>
  <c r="F159" i="1"/>
  <c r="A159" i="1"/>
  <c r="G158" i="1"/>
  <c r="F158" i="1"/>
  <c r="A158" i="1"/>
  <c r="G157" i="1"/>
  <c r="F157" i="1"/>
  <c r="A157" i="1"/>
  <c r="G156" i="1"/>
  <c r="F156" i="1"/>
  <c r="A156" i="1"/>
  <c r="G155" i="1"/>
  <c r="F155" i="1"/>
  <c r="A155" i="1"/>
  <c r="G154" i="1"/>
  <c r="F154" i="1"/>
  <c r="A154" i="1"/>
  <c r="G153" i="1"/>
  <c r="F153" i="1"/>
  <c r="A153" i="1"/>
  <c r="G152" i="1"/>
  <c r="F152" i="1"/>
  <c r="A152" i="1"/>
  <c r="L151" i="1"/>
  <c r="G151" i="1"/>
  <c r="F151" i="1"/>
  <c r="A151" i="1"/>
  <c r="L150" i="1"/>
  <c r="L152" i="1" s="1"/>
  <c r="G150" i="1"/>
  <c r="F150" i="1"/>
  <c r="A150" i="1"/>
  <c r="G149" i="1"/>
  <c r="F149" i="1"/>
  <c r="A149" i="1"/>
  <c r="I148" i="1"/>
  <c r="A148" i="1"/>
  <c r="A147" i="1"/>
  <c r="A146" i="1"/>
  <c r="A145" i="1"/>
  <c r="G144" i="1"/>
  <c r="F144" i="1"/>
  <c r="A144" i="1"/>
  <c r="G143" i="1"/>
  <c r="F143" i="1"/>
  <c r="A143" i="1"/>
  <c r="G142" i="1"/>
  <c r="F142" i="1"/>
  <c r="A142" i="1"/>
  <c r="G141" i="1"/>
  <c r="F141" i="1"/>
  <c r="A141" i="1"/>
  <c r="G140" i="1"/>
  <c r="F140" i="1"/>
  <c r="A140" i="1"/>
  <c r="G139" i="1"/>
  <c r="F139" i="1"/>
  <c r="A139" i="1"/>
  <c r="G138" i="1"/>
  <c r="F138" i="1"/>
  <c r="A138" i="1"/>
  <c r="G137" i="1"/>
  <c r="F137" i="1"/>
  <c r="A137" i="1"/>
  <c r="G136" i="1"/>
  <c r="F136" i="1"/>
  <c r="A136" i="1"/>
  <c r="G135" i="1"/>
  <c r="F135" i="1"/>
  <c r="A135" i="1"/>
  <c r="G134" i="1"/>
  <c r="F134" i="1"/>
  <c r="A134" i="1"/>
  <c r="G133" i="1"/>
  <c r="F133" i="1"/>
  <c r="A133" i="1"/>
  <c r="L132" i="1"/>
  <c r="G132" i="1"/>
  <c r="F132" i="1"/>
  <c r="A132" i="1"/>
  <c r="L131" i="1"/>
  <c r="L133" i="1" s="1"/>
  <c r="L129" i="1" s="1"/>
  <c r="G131" i="1"/>
  <c r="F131" i="1"/>
  <c r="A131" i="1"/>
  <c r="G130" i="1"/>
  <c r="F130" i="1"/>
  <c r="A130" i="1"/>
  <c r="I129" i="1"/>
  <c r="A129" i="1"/>
  <c r="A128" i="1"/>
  <c r="A127" i="1"/>
  <c r="A126" i="1"/>
  <c r="G125" i="1"/>
  <c r="F125" i="1"/>
  <c r="A125" i="1"/>
  <c r="G124" i="1"/>
  <c r="F124" i="1"/>
  <c r="A124" i="1"/>
  <c r="G123" i="1"/>
  <c r="F123" i="1"/>
  <c r="A123" i="1"/>
  <c r="G122" i="1"/>
  <c r="F122" i="1"/>
  <c r="A122" i="1"/>
  <c r="G121" i="1"/>
  <c r="F121" i="1"/>
  <c r="A121" i="1"/>
  <c r="G120" i="1"/>
  <c r="F120" i="1"/>
  <c r="A120" i="1"/>
  <c r="G119" i="1"/>
  <c r="F119" i="1"/>
  <c r="A119" i="1"/>
  <c r="G118" i="1"/>
  <c r="F118" i="1"/>
  <c r="A118" i="1"/>
  <c r="G117" i="1"/>
  <c r="F117" i="1"/>
  <c r="A117" i="1"/>
  <c r="G116" i="1"/>
  <c r="F116" i="1"/>
  <c r="A116" i="1"/>
  <c r="G115" i="1"/>
  <c r="F115" i="1"/>
  <c r="A115" i="1"/>
  <c r="G114" i="1"/>
  <c r="F114" i="1"/>
  <c r="A114" i="1"/>
  <c r="L113" i="1"/>
  <c r="G113" i="1"/>
  <c r="F113" i="1"/>
  <c r="A113" i="1"/>
  <c r="L112" i="1"/>
  <c r="G112" i="1"/>
  <c r="F112" i="1"/>
  <c r="A112" i="1"/>
  <c r="G111" i="1"/>
  <c r="F111" i="1"/>
  <c r="A111" i="1"/>
  <c r="L110" i="1"/>
  <c r="I110" i="1"/>
  <c r="A110" i="1"/>
  <c r="A109" i="1"/>
  <c r="A108" i="1"/>
  <c r="A107" i="1"/>
  <c r="G106" i="1"/>
  <c r="F106" i="1"/>
  <c r="A106" i="1"/>
  <c r="G105" i="1"/>
  <c r="F105" i="1"/>
  <c r="A105" i="1"/>
  <c r="G104" i="1"/>
  <c r="F104" i="1"/>
  <c r="A104" i="1"/>
  <c r="G103" i="1"/>
  <c r="F103" i="1"/>
  <c r="A103" i="1"/>
  <c r="G102" i="1"/>
  <c r="F102" i="1"/>
  <c r="A102" i="1"/>
  <c r="G101" i="1"/>
  <c r="F101" i="1"/>
  <c r="A101" i="1"/>
  <c r="G100" i="1"/>
  <c r="F100" i="1"/>
  <c r="A100" i="1"/>
  <c r="G99" i="1"/>
  <c r="F99" i="1"/>
  <c r="A99" i="1"/>
  <c r="G98" i="1"/>
  <c r="F98" i="1"/>
  <c r="A98" i="1"/>
  <c r="G97" i="1"/>
  <c r="F97" i="1"/>
  <c r="A97" i="1"/>
  <c r="G96" i="1"/>
  <c r="F96" i="1"/>
  <c r="A96" i="1"/>
  <c r="G95" i="1"/>
  <c r="F95" i="1"/>
  <c r="A95" i="1"/>
  <c r="L94" i="1"/>
  <c r="G94" i="1"/>
  <c r="F94" i="1"/>
  <c r="A94" i="1"/>
  <c r="L93" i="1"/>
  <c r="L91" i="1" s="1"/>
  <c r="G93" i="1"/>
  <c r="F93" i="1"/>
  <c r="A93" i="1"/>
  <c r="G92" i="1"/>
  <c r="F92" i="1"/>
  <c r="A92" i="1"/>
  <c r="I91" i="1"/>
  <c r="A91" i="1"/>
  <c r="A90" i="1"/>
  <c r="A89" i="1"/>
  <c r="A88" i="1"/>
  <c r="G87" i="1"/>
  <c r="F87" i="1"/>
  <c r="A87" i="1"/>
  <c r="G86" i="1"/>
  <c r="F86" i="1"/>
  <c r="A86" i="1"/>
  <c r="G85" i="1"/>
  <c r="F85" i="1"/>
  <c r="A85" i="1"/>
  <c r="G84" i="1"/>
  <c r="F84" i="1"/>
  <c r="A84" i="1"/>
  <c r="G83" i="1"/>
  <c r="F83" i="1"/>
  <c r="A83" i="1"/>
  <c r="G82" i="1"/>
  <c r="F82" i="1"/>
  <c r="A82" i="1"/>
  <c r="G81" i="1"/>
  <c r="F81" i="1"/>
  <c r="A81" i="1"/>
  <c r="G80" i="1"/>
  <c r="F80" i="1"/>
  <c r="A80" i="1"/>
  <c r="G79" i="1"/>
  <c r="F79" i="1"/>
  <c r="A79" i="1"/>
  <c r="G78" i="1"/>
  <c r="F78" i="1"/>
  <c r="A78" i="1"/>
  <c r="G77" i="1"/>
  <c r="F77" i="1"/>
  <c r="A77" i="1"/>
  <c r="G76" i="1"/>
  <c r="F76" i="1"/>
  <c r="A76" i="1"/>
  <c r="L75" i="1"/>
  <c r="G75" i="1"/>
  <c r="F75" i="1"/>
  <c r="A75" i="1"/>
  <c r="L74" i="1"/>
  <c r="L72" i="1" s="1"/>
  <c r="G74" i="1"/>
  <c r="F74" i="1"/>
  <c r="A74" i="1"/>
  <c r="G73" i="1"/>
  <c r="F73" i="1"/>
  <c r="A73" i="1"/>
  <c r="I72" i="1"/>
  <c r="A72" i="1"/>
  <c r="A71" i="1"/>
  <c r="A70" i="1"/>
  <c r="A69" i="1"/>
  <c r="G68" i="1"/>
  <c r="F68" i="1"/>
  <c r="A68" i="1"/>
  <c r="G67" i="1"/>
  <c r="F67" i="1"/>
  <c r="A67" i="1"/>
  <c r="G66" i="1"/>
  <c r="F66" i="1"/>
  <c r="A66" i="1"/>
  <c r="G65" i="1"/>
  <c r="F65" i="1"/>
  <c r="A65" i="1"/>
  <c r="G64" i="1"/>
  <c r="F64" i="1"/>
  <c r="A64" i="1"/>
  <c r="G63" i="1"/>
  <c r="F63" i="1"/>
  <c r="A63" i="1"/>
  <c r="G62" i="1"/>
  <c r="F62" i="1"/>
  <c r="A62" i="1"/>
  <c r="G61" i="1"/>
  <c r="F61" i="1"/>
  <c r="A61" i="1"/>
  <c r="G60" i="1"/>
  <c r="F60" i="1"/>
  <c r="A60" i="1"/>
  <c r="G59" i="1"/>
  <c r="F59" i="1"/>
  <c r="A59" i="1"/>
  <c r="G58" i="1"/>
  <c r="F58" i="1"/>
  <c r="A58" i="1"/>
  <c r="G57" i="1"/>
  <c r="F57" i="1"/>
  <c r="A57" i="1"/>
  <c r="L56" i="1"/>
  <c r="G56" i="1"/>
  <c r="F56" i="1"/>
  <c r="A56" i="1"/>
  <c r="L55" i="1"/>
  <c r="L53" i="1" s="1"/>
  <c r="G55" i="1"/>
  <c r="F55" i="1"/>
  <c r="A55" i="1"/>
  <c r="G54" i="1"/>
  <c r="F54" i="1"/>
  <c r="A54" i="1"/>
  <c r="I53" i="1"/>
  <c r="A53" i="1"/>
  <c r="A52" i="1"/>
  <c r="A51" i="1"/>
  <c r="A50" i="1"/>
  <c r="G49" i="1"/>
  <c r="F49" i="1"/>
  <c r="A49" i="1"/>
  <c r="G48" i="1"/>
  <c r="F48" i="1"/>
  <c r="A48" i="1"/>
  <c r="G47" i="1"/>
  <c r="F47" i="1"/>
  <c r="A47" i="1"/>
  <c r="G46" i="1"/>
  <c r="F46" i="1"/>
  <c r="A46" i="1"/>
  <c r="G45" i="1"/>
  <c r="F45" i="1"/>
  <c r="A45" i="1"/>
  <c r="G44" i="1"/>
  <c r="F44" i="1"/>
  <c r="A44" i="1"/>
  <c r="G43" i="1"/>
  <c r="F43" i="1"/>
  <c r="A43" i="1"/>
  <c r="G42" i="1"/>
  <c r="F42" i="1"/>
  <c r="A42" i="1"/>
  <c r="G41" i="1"/>
  <c r="F41" i="1"/>
  <c r="A41" i="1"/>
  <c r="G40" i="1"/>
  <c r="F40" i="1"/>
  <c r="A40" i="1"/>
  <c r="G39" i="1"/>
  <c r="F39" i="1"/>
  <c r="A39" i="1"/>
  <c r="G38" i="1"/>
  <c r="F38" i="1"/>
  <c r="A38" i="1"/>
  <c r="L37" i="1"/>
  <c r="G37" i="1"/>
  <c r="F37" i="1"/>
  <c r="A37" i="1"/>
  <c r="L36" i="1"/>
  <c r="L34" i="1" s="1"/>
  <c r="G36" i="1"/>
  <c r="F36" i="1"/>
  <c r="A36" i="1"/>
  <c r="G35" i="1"/>
  <c r="F35" i="1"/>
  <c r="A35" i="1"/>
  <c r="I34" i="1"/>
  <c r="A34" i="1"/>
  <c r="A33" i="1"/>
  <c r="A32" i="1"/>
  <c r="L4" i="1"/>
  <c r="L148" i="1" l="1"/>
</calcChain>
</file>

<file path=xl/sharedStrings.xml><?xml version="1.0" encoding="utf-8"?>
<sst xmlns="http://schemas.openxmlformats.org/spreadsheetml/2006/main" count="1299" uniqueCount="169">
  <si>
    <t>Wurstrechner</t>
  </si>
  <si>
    <t>Grundlagen</t>
  </si>
  <si>
    <t xml:space="preserve"> </t>
  </si>
  <si>
    <t>Darmbedarf:</t>
  </si>
  <si>
    <t>1,5m 28/32 pro Kg Masse (??? Stimmt das???)</t>
  </si>
  <si>
    <t>Brühen1:</t>
  </si>
  <si>
    <t>1 Minute pro mm Kaliber bzw. bis Kerntemp. 68-70°C</t>
  </si>
  <si>
    <t>Liter Wasser (17g/l Salz) ==&gt;</t>
  </si>
  <si>
    <t>Brühen2:</t>
  </si>
  <si>
    <t>Danach kalt abschrecken und trocknen lassen.</t>
  </si>
  <si>
    <t>Brühtemp.:</t>
  </si>
  <si>
    <t>75°C</t>
  </si>
  <si>
    <t>Kuttern:</t>
  </si>
  <si>
    <t>Temp. Maximal 12-15°C (Emulsionspunkt Wasser/Eiweiss bei 12°C)j</t>
  </si>
  <si>
    <t>Kutterhilfsmittel:</t>
  </si>
  <si>
    <t>Pro Kg Wurstmasse 3g KHM oder 4g Backpulver</t>
  </si>
  <si>
    <t xml:space="preserve">Bessere Bindigkeit: </t>
  </si>
  <si>
    <t>Pro Kg Wurstmasse 1TL Zucker und/oder Mineralwasser (Sprudel)</t>
  </si>
  <si>
    <t>Fleisch:</t>
  </si>
  <si>
    <t>A) 75% Brust (mager, Voressen) + 25% Rückenspeck (reines Fett, grüner Speck)</t>
  </si>
  <si>
    <t>B) 50% Schulter/Brust + 50% Bauchspeck (durchwachsen, ca. 50% Fettanteil)</t>
  </si>
  <si>
    <t xml:space="preserve">Gewürzmenge: </t>
  </si>
  <si>
    <t>ca. 7-12g/kg Fleischmasse (ohne Salz und Bindemittel)</t>
  </si>
  <si>
    <t>Pfeffer, weiss: 1,5-4g</t>
  </si>
  <si>
    <t>Piment: max. 2g</t>
  </si>
  <si>
    <t>Muskat/Macis: 0.5-1g</t>
  </si>
  <si>
    <t>Majoran: max. 5-15g</t>
  </si>
  <si>
    <t>Thymian: max. 1g</t>
  </si>
  <si>
    <t>Koriander: max. 1g</t>
  </si>
  <si>
    <t>Paprika: bis 15g</t>
  </si>
  <si>
    <t>Ingwer: 0.5g</t>
  </si>
  <si>
    <t>Kardamom: 0.25g</t>
  </si>
  <si>
    <t>Salz: max 20-25g</t>
  </si>
  <si>
    <t>Zimt: 0.1-0.5g</t>
  </si>
  <si>
    <t>Nelken: 0.25-0.5g (achtung: Wust wird leicht bitter)</t>
  </si>
  <si>
    <t>Kümmel: 0.2-1g, manche mögens Kräftiger</t>
  </si>
  <si>
    <t>Zwiebel: 10-50g (anschwitzen, sonst brühen damit die Wurst nicht bitter wird)</t>
  </si>
  <si>
    <t>Wurstart:</t>
  </si>
  <si>
    <t>Bratwurst Thüringer Art</t>
  </si>
  <si>
    <t>getestet:</t>
  </si>
  <si>
    <t>sehr fein</t>
  </si>
  <si>
    <t>Wurstmasse zum Berechnen der Gewürze:</t>
  </si>
  <si>
    <t>g</t>
  </si>
  <si>
    <t>Menge g/kg</t>
  </si>
  <si>
    <t>Zutat</t>
  </si>
  <si>
    <t>Menge</t>
  </si>
  <si>
    <t>%</t>
  </si>
  <si>
    <t>Wurstmasse</t>
  </si>
  <si>
    <t>Kochsalz</t>
  </si>
  <si>
    <t>Fleisch mager</t>
  </si>
  <si>
    <t>Pfeffer, weiss, gemahlen</t>
  </si>
  <si>
    <t>Fleisch fett</t>
  </si>
  <si>
    <t>Mazis</t>
  </si>
  <si>
    <t>Eisschnee</t>
  </si>
  <si>
    <t>Kümmel, gemahlen</t>
  </si>
  <si>
    <t>Knoblauchgranulat</t>
  </si>
  <si>
    <t>Majoran, gerebelt</t>
  </si>
  <si>
    <t>Mineralwasser</t>
  </si>
  <si>
    <t>neu 3 statt 1.5g Majoran</t>
  </si>
  <si>
    <t>m</t>
  </si>
  <si>
    <t>Schweinsdarm 28/30</t>
  </si>
  <si>
    <t>ausgezeichnet</t>
  </si>
  <si>
    <t>Voressen (Schulter)</t>
  </si>
  <si>
    <t>Rückenspeck</t>
  </si>
  <si>
    <t>Koriander, gemahlen</t>
  </si>
  <si>
    <t>x</t>
  </si>
  <si>
    <t>Zwiebelpulver</t>
  </si>
  <si>
    <t>Ingwer, gemahlen</t>
  </si>
  <si>
    <t>Kardamom, gemahlen</t>
  </si>
  <si>
    <t>Zitronenschale</t>
  </si>
  <si>
    <t>nein</t>
  </si>
  <si>
    <t>Petersilie, frische, gehackt</t>
  </si>
  <si>
    <t>Red Hot Beef nach moer</t>
  </si>
  <si>
    <t>sehr gut</t>
  </si>
  <si>
    <t>Rindshals</t>
  </si>
  <si>
    <t>Pfeffer, schwarz, grob</t>
  </si>
  <si>
    <t>-</t>
  </si>
  <si>
    <t>Paprika, edelsüss</t>
  </si>
  <si>
    <t>Parika, scharf</t>
  </si>
  <si>
    <t>Chiliflocken</t>
  </si>
  <si>
    <t>Thymian</t>
  </si>
  <si>
    <t>Kreuzkümmel, gemahlen</t>
  </si>
  <si>
    <t>Peperoni, rot, in kleinen Würfeln</t>
  </si>
  <si>
    <t>Winzerbratwurst</t>
  </si>
  <si>
    <t>feines Würstchen</t>
  </si>
  <si>
    <t>Auch: Würzburger Bratwurst</t>
  </si>
  <si>
    <t>Majoran</t>
  </si>
  <si>
    <t>(oder 0.5g frischen Knoblauch)</t>
  </si>
  <si>
    <t>Sehr fein!</t>
  </si>
  <si>
    <t>Kürbisfleisch, geraffelt</t>
  </si>
  <si>
    <t>Curry, mild</t>
  </si>
  <si>
    <t>Macis</t>
  </si>
  <si>
    <t>Zimt</t>
  </si>
  <si>
    <t>Ingwer, frisch, fein gehackt</t>
  </si>
  <si>
    <t>Kürbisbratwurst #2</t>
  </si>
  <si>
    <t>Fleisch, mager</t>
  </si>
  <si>
    <t>Fleisch, fett</t>
  </si>
  <si>
    <t>Zwiebel</t>
  </si>
  <si>
    <t>Kümmel, ganz</t>
  </si>
  <si>
    <t>Kürbisbratwurst #3</t>
  </si>
  <si>
    <t>Weisswurst (nach Jürgen)</t>
  </si>
  <si>
    <t>Piment</t>
  </si>
  <si>
    <t>kuttern</t>
  </si>
  <si>
    <t>brühen</t>
  </si>
  <si>
    <t>3g KHM oder 4g Backpulver</t>
  </si>
  <si>
    <t>Fleischkäse</t>
  </si>
  <si>
    <t>guter Fleischkäse</t>
  </si>
  <si>
    <t>NPS (Pökelsalz)</t>
  </si>
  <si>
    <t>Schwein ( +ev Rind)</t>
  </si>
  <si>
    <t>weisser Pfeffer, gemahlen</t>
  </si>
  <si>
    <t>Macis, gemahlen</t>
  </si>
  <si>
    <t xml:space="preserve"> + ev 2g Zucker zum Umröten ???</t>
  </si>
  <si>
    <t>Bayrischer Leberkäse</t>
  </si>
  <si>
    <t>Thymian, gemahlen</t>
  </si>
  <si>
    <t>Zwiebel, fein gehackt</t>
  </si>
  <si>
    <t>Geflügelwurst nach Almafleischer</t>
  </si>
  <si>
    <t>KHM(Kutterhilfsmittel ohne Rötung)/ Phosphat</t>
  </si>
  <si>
    <t>Pfeffer weiß</t>
  </si>
  <si>
    <t>Senfpulver</t>
  </si>
  <si>
    <t>Ingwer</t>
  </si>
  <si>
    <t>Kardamom</t>
  </si>
  <si>
    <t>Koriander</t>
  </si>
  <si>
    <t>gem. Kümmel</t>
  </si>
  <si>
    <t>Majoran gerebelt</t>
  </si>
  <si>
    <t>Puderzucker</t>
  </si>
  <si>
    <t xml:space="preserve">Zitronenpulver </t>
  </si>
  <si>
    <t>Cevapcici</t>
  </si>
  <si>
    <t>ja, sehr gut</t>
  </si>
  <si>
    <t>Pfeffer schwarz, gemahlen</t>
  </si>
  <si>
    <t>Paprika, scharf</t>
  </si>
  <si>
    <t>ml</t>
  </si>
  <si>
    <t>Mineralwasser (Sprudel)</t>
  </si>
  <si>
    <t>TL</t>
  </si>
  <si>
    <t>Natron (Hydrogenkarbonat)</t>
  </si>
  <si>
    <t>Zucker (gibt eine bessere Bindung)</t>
  </si>
  <si>
    <t>Knoblauchzehen</t>
  </si>
  <si>
    <t>Kochsalz (17g da gebrüht wird)</t>
  </si>
  <si>
    <t>Einfache Kalbsbratwurst</t>
  </si>
  <si>
    <t>Kalbsschulter (mager)</t>
  </si>
  <si>
    <t>Schweinebauch (fett)</t>
  </si>
  <si>
    <t>Zitronenschalen</t>
  </si>
  <si>
    <t>Hamburger Patties</t>
  </si>
  <si>
    <t>sehr feine Burger</t>
  </si>
  <si>
    <t>Peffer, schwarz</t>
  </si>
  <si>
    <t>Kreuzkümmel</t>
  </si>
  <si>
    <t>Natron</t>
  </si>
  <si>
    <t>Zucker (für die Bindigkeit)</t>
  </si>
  <si>
    <t>Wasser (Sprudel)</t>
  </si>
  <si>
    <t>Kümmelwurst</t>
  </si>
  <si>
    <t>Würzburger Bratwurst=Peffer, Kümmel, Majoran, Knoblauch, Weisswein</t>
  </si>
  <si>
    <t>Trompetenwurst</t>
  </si>
  <si>
    <t>Wasser (Einweichwaser der Pilze)</t>
  </si>
  <si>
    <t>Herbsttrompeten, getrocknet</t>
  </si>
  <si>
    <t>Pilze mit dem Wasser einweichen</t>
  </si>
  <si>
    <t>und danach fein hacken.</t>
  </si>
  <si>
    <t>aaa4</t>
  </si>
  <si>
    <t>Wollwurst</t>
  </si>
  <si>
    <t>ohne Curry gemacht</t>
  </si>
  <si>
    <t>aaa6</t>
  </si>
  <si>
    <t>aaa7</t>
  </si>
  <si>
    <t>Bratwurst nach moer</t>
  </si>
  <si>
    <t>Rotwein (Blauburgunder)</t>
  </si>
  <si>
    <t>Weisswein (Riesling)</t>
  </si>
  <si>
    <t>Kürbisbratwurst nach moer</t>
  </si>
  <si>
    <t>KHM=KutterHilfsMittel</t>
  </si>
  <si>
    <t>Nach einem Rezept von Zeus.</t>
  </si>
  <si>
    <t>Wurst 1</t>
  </si>
  <si>
    <t>Hühnerbeine mit Haut *</t>
  </si>
  <si>
    <t>*) Ohne Knochen &amp; Sehnen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</si>
</sst>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0"/>
      <color theme="1"/>
      <name val="Verdana"/>
      <family val="2"/>
    </font>
    <font>
      <sz val="11"/>
      <color theme="1"/>
      <name val="Calibri"/>
      <family val="2"/>
      <scheme val="minor"/>
    </font>
    <font>
      <b/>
      <sz val="16"/>
      <name val="Verdana"/>
      <family val="2"/>
    </font>
    <font>
      <sz val="10"/>
      <name val="Verdana"/>
      <family val="2"/>
    </font>
    <font>
      <sz val="10"/>
      <color theme="0" tint="-0.14999847407452621"/>
      <name val="Verdana"/>
      <family val="2"/>
    </font>
    <font>
      <b/>
      <sz val="10"/>
      <color theme="1"/>
      <name val="Verdana"/>
      <family val="2"/>
    </font>
    <font>
      <b/>
      <sz val="12"/>
      <color theme="1"/>
      <name val="Verdana"/>
      <family val="2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29">
    <xf numFmtId="0" fontId="0" fillId="0" borderId="0" xfId="0"/>
    <xf numFmtId="0" fontId="2" fillId="0" borderId="1" xfId="0" applyFont="1" applyBorder="1" applyAlignment="1">
      <alignment horizontal="left" vertical="top"/>
    </xf>
    <xf numFmtId="0" fontId="2" fillId="0" borderId="1" xfId="0" applyFont="1" applyBorder="1" applyAlignment="1">
      <alignment horizontal="center" vertical="top"/>
    </xf>
    <xf numFmtId="0" fontId="3" fillId="0" borderId="0" xfId="0" applyFont="1" applyAlignment="1">
      <alignment vertical="top"/>
    </xf>
    <xf numFmtId="0" fontId="4" fillId="0" borderId="0" xfId="0" applyFont="1" applyAlignment="1">
      <alignment vertical="top"/>
    </xf>
    <xf numFmtId="0" fontId="0" fillId="0" borderId="0" xfId="0" applyAlignment="1">
      <alignment vertical="top"/>
    </xf>
    <xf numFmtId="0" fontId="0" fillId="2" borderId="0" xfId="0" applyFill="1" applyAlignment="1">
      <alignment vertical="top"/>
    </xf>
    <xf numFmtId="0" fontId="5" fillId="0" borderId="0" xfId="0" applyFont="1" applyAlignment="1">
      <alignment vertical="top"/>
    </xf>
    <xf numFmtId="0" fontId="0" fillId="3" borderId="0" xfId="0" applyFill="1" applyAlignment="1">
      <alignment vertical="top"/>
    </xf>
    <xf numFmtId="0" fontId="5" fillId="2" borderId="0" xfId="0" applyFont="1" applyFill="1" applyAlignment="1">
      <alignment vertical="top"/>
    </xf>
    <xf numFmtId="0" fontId="0" fillId="0" borderId="2" xfId="0" applyBorder="1" applyAlignment="1">
      <alignment vertical="top"/>
    </xf>
    <xf numFmtId="2" fontId="5" fillId="0" borderId="0" xfId="0" applyNumberFormat="1" applyFont="1" applyAlignment="1">
      <alignment vertical="top"/>
    </xf>
    <xf numFmtId="2" fontId="0" fillId="0" borderId="3" xfId="0" applyNumberFormat="1" applyBorder="1" applyAlignment="1">
      <alignment vertical="top"/>
    </xf>
    <xf numFmtId="0" fontId="0" fillId="0" borderId="3" xfId="0" applyBorder="1" applyAlignment="1">
      <alignment vertical="top"/>
    </xf>
    <xf numFmtId="2" fontId="5" fillId="0" borderId="3" xfId="0" applyNumberFormat="1" applyFont="1" applyBorder="1" applyAlignment="1">
      <alignment vertical="top"/>
    </xf>
    <xf numFmtId="2" fontId="0" fillId="2" borderId="0" xfId="0" applyNumberFormat="1" applyFill="1" applyAlignment="1">
      <alignment vertical="top"/>
    </xf>
    <xf numFmtId="2" fontId="0" fillId="0" borderId="4" xfId="0" applyNumberFormat="1" applyBorder="1" applyAlignment="1">
      <alignment vertical="top"/>
    </xf>
    <xf numFmtId="0" fontId="0" fillId="0" borderId="4" xfId="0" applyBorder="1" applyAlignment="1">
      <alignment vertical="top"/>
    </xf>
    <xf numFmtId="2" fontId="5" fillId="0" borderId="4" xfId="0" applyNumberFormat="1" applyFont="1" applyBorder="1" applyAlignment="1">
      <alignment vertical="top"/>
    </xf>
    <xf numFmtId="2" fontId="0" fillId="0" borderId="0" xfId="0" applyNumberFormat="1" applyAlignment="1">
      <alignment vertical="top"/>
    </xf>
    <xf numFmtId="2" fontId="0" fillId="0" borderId="5" xfId="0" applyNumberFormat="1" applyBorder="1" applyAlignment="1">
      <alignment vertical="top"/>
    </xf>
    <xf numFmtId="0" fontId="0" fillId="0" borderId="5" xfId="0" applyBorder="1" applyAlignment="1">
      <alignment vertical="top"/>
    </xf>
    <xf numFmtId="2" fontId="5" fillId="0" borderId="5" xfId="0" applyNumberFormat="1" applyFont="1" applyBorder="1" applyAlignment="1">
      <alignment vertical="top"/>
    </xf>
    <xf numFmtId="0" fontId="5" fillId="0" borderId="5" xfId="0" applyFont="1" applyFill="1" applyBorder="1" applyAlignment="1">
      <alignment vertical="top"/>
    </xf>
    <xf numFmtId="2" fontId="0" fillId="0" borderId="6" xfId="0" applyNumberFormat="1" applyBorder="1" applyAlignment="1">
      <alignment vertical="top"/>
    </xf>
    <xf numFmtId="0" fontId="0" fillId="0" borderId="6" xfId="0" applyBorder="1" applyAlignment="1">
      <alignment vertical="top"/>
    </xf>
    <xf numFmtId="2" fontId="5" fillId="0" borderId="6" xfId="0" applyNumberFormat="1" applyFont="1" applyBorder="1" applyAlignment="1">
      <alignment vertical="top"/>
    </xf>
    <xf numFmtId="0" fontId="6" fillId="3" borderId="0" xfId="0" applyFont="1" applyFill="1" applyAlignment="1">
      <alignment vertical="top"/>
    </xf>
    <xf numFmtId="0" fontId="2" fillId="0" borderId="1" xfId="0" applyFont="1" applyBorder="1" applyAlignment="1">
      <alignment horizontal="center" vertical="top"/>
    </xf>
  </cellXfs>
  <cellStyles count="2">
    <cellStyle name="Standard" xfId="0" builtinId="0"/>
    <cellStyle name="Standard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30"/>
  <sheetViews>
    <sheetView tabSelected="1" zoomScaleNormal="100" workbookViewId="0">
      <pane ySplit="1" topLeftCell="A416" activePane="bottomLeft" state="frozen"/>
      <selection pane="bottomLeft" activeCell="I265" sqref="I265"/>
    </sheetView>
  </sheetViews>
  <sheetFormatPr baseColWidth="10" defaultRowHeight="12.75" x14ac:dyDescent="0.2"/>
  <cols>
    <col min="1" max="1" width="5.375" style="4" customWidth="1"/>
    <col min="2" max="2" width="1.125" style="5" customWidth="1"/>
    <col min="3" max="3" width="12" style="5" bestFit="1" customWidth="1"/>
    <col min="4" max="4" width="2.25" style="5" customWidth="1"/>
    <col min="5" max="5" width="32" style="5" customWidth="1"/>
    <col min="6" max="6" width="11" style="5"/>
    <col min="7" max="8" width="3.75" style="5" customWidth="1"/>
    <col min="9" max="9" width="5.375" style="5" customWidth="1"/>
    <col min="10" max="10" width="3.125" style="5" customWidth="1"/>
    <col min="11" max="11" width="21.875" style="5" customWidth="1"/>
    <col min="12" max="12" width="11" style="5"/>
    <col min="13" max="13" width="4.25" style="5" customWidth="1"/>
    <col min="14" max="16384" width="11" style="5"/>
  </cols>
  <sheetData>
    <row r="1" spans="1:12" s="3" customFormat="1" ht="20.25" thickBot="1" x14ac:dyDescent="0.25">
      <c r="A1" s="1"/>
      <c r="B1" s="2"/>
      <c r="C1" s="28" t="s">
        <v>0</v>
      </c>
      <c r="D1" s="28"/>
      <c r="E1" s="28"/>
      <c r="F1" s="28"/>
      <c r="G1" s="28"/>
    </row>
    <row r="2" spans="1:12" ht="13.5" thickTop="1" x14ac:dyDescent="0.2">
      <c r="A2" s="4" t="s">
        <v>1</v>
      </c>
      <c r="B2" s="5" t="s">
        <v>2</v>
      </c>
    </row>
    <row r="3" spans="1:12" x14ac:dyDescent="0.2">
      <c r="A3" s="4" t="s">
        <v>1</v>
      </c>
      <c r="B3" s="5" t="s">
        <v>2</v>
      </c>
      <c r="C3" s="5" t="s">
        <v>3</v>
      </c>
      <c r="E3" s="5" t="s">
        <v>4</v>
      </c>
    </row>
    <row r="4" spans="1:12" x14ac:dyDescent="0.2">
      <c r="A4" s="4" t="s">
        <v>1</v>
      </c>
      <c r="B4" s="5" t="s">
        <v>2</v>
      </c>
      <c r="C4" s="5" t="s">
        <v>5</v>
      </c>
      <c r="E4" s="5" t="s">
        <v>6</v>
      </c>
      <c r="I4" s="6">
        <v>8</v>
      </c>
      <c r="J4" s="5" t="s">
        <v>7</v>
      </c>
      <c r="L4" s="7" t="str">
        <f>IF(NOT(ISBLANK(I4)),I4*17&amp; "g Salz","")</f>
        <v>136g Salz</v>
      </c>
    </row>
    <row r="5" spans="1:12" x14ac:dyDescent="0.2">
      <c r="A5" s="4" t="s">
        <v>1</v>
      </c>
      <c r="B5" s="5" t="s">
        <v>2</v>
      </c>
      <c r="C5" s="5" t="s">
        <v>8</v>
      </c>
      <c r="E5" s="5" t="s">
        <v>9</v>
      </c>
    </row>
    <row r="6" spans="1:12" x14ac:dyDescent="0.2">
      <c r="A6" s="4" t="s">
        <v>1</v>
      </c>
      <c r="B6" s="5" t="s">
        <v>2</v>
      </c>
      <c r="C6" s="5" t="s">
        <v>10</v>
      </c>
      <c r="E6" s="5" t="s">
        <v>11</v>
      </c>
    </row>
    <row r="7" spans="1:12" x14ac:dyDescent="0.2">
      <c r="A7" s="4" t="s">
        <v>1</v>
      </c>
      <c r="B7" s="5" t="s">
        <v>2</v>
      </c>
      <c r="C7" s="5" t="s">
        <v>12</v>
      </c>
      <c r="E7" s="5" t="s">
        <v>13</v>
      </c>
    </row>
    <row r="8" spans="1:12" x14ac:dyDescent="0.2">
      <c r="A8" s="4" t="s">
        <v>1</v>
      </c>
      <c r="B8" s="5" t="s">
        <v>2</v>
      </c>
      <c r="C8" t="s">
        <v>14</v>
      </c>
      <c r="E8" t="s">
        <v>15</v>
      </c>
    </row>
    <row r="9" spans="1:12" x14ac:dyDescent="0.2">
      <c r="A9" s="4" t="s">
        <v>1</v>
      </c>
      <c r="B9" s="5" t="s">
        <v>2</v>
      </c>
      <c r="C9" t="s">
        <v>16</v>
      </c>
      <c r="E9" t="s">
        <v>17</v>
      </c>
    </row>
    <row r="10" spans="1:12" x14ac:dyDescent="0.2">
      <c r="A10" s="4" t="s">
        <v>1</v>
      </c>
      <c r="B10" s="5" t="s">
        <v>2</v>
      </c>
    </row>
    <row r="11" spans="1:12" x14ac:dyDescent="0.2">
      <c r="A11" s="4" t="s">
        <v>1</v>
      </c>
      <c r="B11" s="5" t="s">
        <v>2</v>
      </c>
    </row>
    <row r="12" spans="1:12" x14ac:dyDescent="0.2">
      <c r="A12" s="4" t="s">
        <v>1</v>
      </c>
      <c r="B12" s="5" t="s">
        <v>2</v>
      </c>
      <c r="C12" s="5" t="s">
        <v>18</v>
      </c>
      <c r="E12" s="5" t="s">
        <v>19</v>
      </c>
    </row>
    <row r="13" spans="1:12" x14ac:dyDescent="0.2">
      <c r="A13" s="4" t="s">
        <v>1</v>
      </c>
      <c r="B13" s="5" t="s">
        <v>2</v>
      </c>
      <c r="E13" s="5" t="s">
        <v>20</v>
      </c>
    </row>
    <row r="14" spans="1:12" x14ac:dyDescent="0.2">
      <c r="A14" s="4" t="s">
        <v>1</v>
      </c>
      <c r="B14" s="5" t="s">
        <v>2</v>
      </c>
      <c r="C14" s="5" t="s">
        <v>21</v>
      </c>
      <c r="E14" s="5" t="s">
        <v>22</v>
      </c>
    </row>
    <row r="15" spans="1:12" x14ac:dyDescent="0.2">
      <c r="A15" s="4" t="s">
        <v>1</v>
      </c>
      <c r="B15" s="5" t="s">
        <v>2</v>
      </c>
      <c r="E15" s="5" t="s">
        <v>23</v>
      </c>
    </row>
    <row r="16" spans="1:12" x14ac:dyDescent="0.2">
      <c r="A16" s="4" t="s">
        <v>1</v>
      </c>
      <c r="B16" s="5" t="s">
        <v>2</v>
      </c>
      <c r="E16" s="5" t="s">
        <v>24</v>
      </c>
    </row>
    <row r="17" spans="1:11" x14ac:dyDescent="0.2">
      <c r="A17" s="4" t="s">
        <v>1</v>
      </c>
      <c r="B17" s="5" t="s">
        <v>2</v>
      </c>
      <c r="E17" s="5" t="s">
        <v>25</v>
      </c>
    </row>
    <row r="18" spans="1:11" x14ac:dyDescent="0.2">
      <c r="A18" s="4" t="s">
        <v>1</v>
      </c>
      <c r="B18" s="5" t="s">
        <v>2</v>
      </c>
      <c r="E18" s="5" t="s">
        <v>26</v>
      </c>
    </row>
    <row r="19" spans="1:11" x14ac:dyDescent="0.2">
      <c r="A19" s="4" t="s">
        <v>1</v>
      </c>
      <c r="B19" s="5" t="s">
        <v>2</v>
      </c>
      <c r="E19" s="5" t="s">
        <v>27</v>
      </c>
    </row>
    <row r="20" spans="1:11" x14ac:dyDescent="0.2">
      <c r="A20" s="4" t="s">
        <v>1</v>
      </c>
      <c r="B20" s="5" t="s">
        <v>2</v>
      </c>
      <c r="E20" s="5" t="s">
        <v>28</v>
      </c>
    </row>
    <row r="21" spans="1:11" x14ac:dyDescent="0.2">
      <c r="A21" s="4" t="s">
        <v>1</v>
      </c>
      <c r="B21" s="5" t="s">
        <v>2</v>
      </c>
      <c r="E21" s="5" t="s">
        <v>29</v>
      </c>
    </row>
    <row r="22" spans="1:11" x14ac:dyDescent="0.2">
      <c r="A22" s="4" t="s">
        <v>1</v>
      </c>
      <c r="B22" s="5" t="s">
        <v>2</v>
      </c>
      <c r="E22" s="5" t="s">
        <v>30</v>
      </c>
    </row>
    <row r="23" spans="1:11" x14ac:dyDescent="0.2">
      <c r="A23" s="4" t="s">
        <v>1</v>
      </c>
      <c r="B23" s="5" t="s">
        <v>2</v>
      </c>
      <c r="E23" s="5" t="s">
        <v>31</v>
      </c>
    </row>
    <row r="24" spans="1:11" x14ac:dyDescent="0.2">
      <c r="A24" s="4" t="s">
        <v>1</v>
      </c>
      <c r="B24" s="5" t="s">
        <v>2</v>
      </c>
      <c r="E24" s="5" t="s">
        <v>32</v>
      </c>
    </row>
    <row r="25" spans="1:11" x14ac:dyDescent="0.2">
      <c r="A25" s="4" t="s">
        <v>1</v>
      </c>
      <c r="B25" s="5" t="s">
        <v>2</v>
      </c>
      <c r="E25" s="5" t="s">
        <v>33</v>
      </c>
    </row>
    <row r="26" spans="1:11" x14ac:dyDescent="0.2">
      <c r="A26" s="4" t="s">
        <v>1</v>
      </c>
      <c r="B26" s="5" t="s">
        <v>2</v>
      </c>
      <c r="E26" s="5" t="s">
        <v>34</v>
      </c>
    </row>
    <row r="27" spans="1:11" x14ac:dyDescent="0.2">
      <c r="A27" s="4" t="s">
        <v>1</v>
      </c>
      <c r="B27" s="5" t="s">
        <v>2</v>
      </c>
      <c r="E27" s="5" t="s">
        <v>35</v>
      </c>
    </row>
    <row r="28" spans="1:11" x14ac:dyDescent="0.2">
      <c r="A28" s="4" t="s">
        <v>1</v>
      </c>
      <c r="B28" s="5" t="s">
        <v>2</v>
      </c>
      <c r="E28" s="5" t="s">
        <v>36</v>
      </c>
    </row>
    <row r="29" spans="1:11" x14ac:dyDescent="0.2">
      <c r="A29" s="4" t="s">
        <v>1</v>
      </c>
      <c r="B29" s="5" t="s">
        <v>2</v>
      </c>
    </row>
    <row r="30" spans="1:11" x14ac:dyDescent="0.2">
      <c r="A30" s="4" t="s">
        <v>1</v>
      </c>
      <c r="B30" s="5" t="s">
        <v>2</v>
      </c>
    </row>
    <row r="31" spans="1:11" x14ac:dyDescent="0.2">
      <c r="A31" s="4" t="s">
        <v>1</v>
      </c>
      <c r="B31" s="5" t="s">
        <v>2</v>
      </c>
    </row>
    <row r="32" spans="1:11" ht="18" customHeight="1" x14ac:dyDescent="0.2">
      <c r="A32" s="4" t="str">
        <f>D32</f>
        <v>Bratwurst Thüringer Art</v>
      </c>
      <c r="B32" s="5" t="s">
        <v>2</v>
      </c>
      <c r="C32" s="8" t="s">
        <v>37</v>
      </c>
      <c r="D32" s="27" t="s">
        <v>38</v>
      </c>
      <c r="E32" s="27"/>
      <c r="F32" s="27"/>
      <c r="G32" s="27"/>
      <c r="I32" s="5" t="s">
        <v>39</v>
      </c>
      <c r="K32" s="5" t="s">
        <v>40</v>
      </c>
    </row>
    <row r="33" spans="1:13" x14ac:dyDescent="0.2">
      <c r="A33" s="4" t="str">
        <f>D32</f>
        <v>Bratwurst Thüringer Art</v>
      </c>
      <c r="B33" s="5" t="s">
        <v>2</v>
      </c>
      <c r="C33" s="5" t="s">
        <v>41</v>
      </c>
      <c r="F33" s="9">
        <v>2000</v>
      </c>
      <c r="G33" s="7" t="s">
        <v>42</v>
      </c>
    </row>
    <row r="34" spans="1:13" ht="13.5" thickBot="1" x14ac:dyDescent="0.25">
      <c r="A34" s="4" t="str">
        <f>D32</f>
        <v>Bratwurst Thüringer Art</v>
      </c>
      <c r="B34" s="5" t="s">
        <v>2</v>
      </c>
      <c r="C34" s="10" t="s">
        <v>43</v>
      </c>
      <c r="D34" s="10"/>
      <c r="E34" s="10" t="s">
        <v>44</v>
      </c>
      <c r="F34" s="10" t="s">
        <v>45</v>
      </c>
      <c r="G34" s="10"/>
      <c r="I34" s="7">
        <f>SUM(I35:I37)</f>
        <v>100</v>
      </c>
      <c r="J34" s="7" t="s">
        <v>46</v>
      </c>
      <c r="K34" s="7" t="s">
        <v>47</v>
      </c>
      <c r="L34" s="11">
        <f>SUM(L35:L37)</f>
        <v>1250</v>
      </c>
      <c r="M34" s="7" t="s">
        <v>42</v>
      </c>
    </row>
    <row r="35" spans="1:13" x14ac:dyDescent="0.2">
      <c r="A35" s="4" t="str">
        <f>D32</f>
        <v>Bratwurst Thüringer Art</v>
      </c>
      <c r="B35" s="5" t="s">
        <v>2</v>
      </c>
      <c r="C35" s="12">
        <v>17</v>
      </c>
      <c r="D35" s="12" t="s">
        <v>42</v>
      </c>
      <c r="E35" s="13" t="s">
        <v>48</v>
      </c>
      <c r="F35" s="14">
        <f>IF(OR(ISBLANK(C35),C35=0),"",C35/1000*F33)</f>
        <v>34</v>
      </c>
      <c r="G35" s="14" t="str">
        <f>IF(ISBLANK(D35),"",D35)</f>
        <v>g</v>
      </c>
      <c r="I35" s="6">
        <v>80</v>
      </c>
      <c r="J35" s="5" t="s">
        <v>46</v>
      </c>
      <c r="K35" s="5" t="s">
        <v>49</v>
      </c>
      <c r="L35" s="15">
        <v>1000</v>
      </c>
      <c r="M35" s="5" t="s">
        <v>42</v>
      </c>
    </row>
    <row r="36" spans="1:13" x14ac:dyDescent="0.2">
      <c r="A36" s="4" t="str">
        <f>D32</f>
        <v>Bratwurst Thüringer Art</v>
      </c>
      <c r="B36" s="5" t="s">
        <v>2</v>
      </c>
      <c r="C36" s="16">
        <v>3.5</v>
      </c>
      <c r="D36" s="16" t="s">
        <v>42</v>
      </c>
      <c r="E36" s="17" t="s">
        <v>50</v>
      </c>
      <c r="F36" s="18">
        <f>IF(OR(ISBLANK(C36),C36=0),"",C36/1000*F33)</f>
        <v>7</v>
      </c>
      <c r="G36" s="18" t="str">
        <f t="shared" ref="G36:G48" si="0">IF(ISBLANK(D36),"",D36)</f>
        <v>g</v>
      </c>
      <c r="I36" s="6">
        <v>20</v>
      </c>
      <c r="J36" s="5" t="s">
        <v>46</v>
      </c>
      <c r="K36" s="5" t="s">
        <v>51</v>
      </c>
      <c r="L36" s="19">
        <f>L35/I35*I36</f>
        <v>250</v>
      </c>
      <c r="M36" s="5" t="s">
        <v>42</v>
      </c>
    </row>
    <row r="37" spans="1:13" x14ac:dyDescent="0.2">
      <c r="A37" s="4" t="str">
        <f>D32</f>
        <v>Bratwurst Thüringer Art</v>
      </c>
      <c r="B37" s="5" t="s">
        <v>2</v>
      </c>
      <c r="C37" s="16">
        <v>1</v>
      </c>
      <c r="D37" s="16" t="s">
        <v>42</v>
      </c>
      <c r="E37" s="17" t="s">
        <v>52</v>
      </c>
      <c r="F37" s="18">
        <f>IF(OR(ISBLANK(C37),C37=0),"",C37/1000*F33)</f>
        <v>2</v>
      </c>
      <c r="G37" s="18" t="str">
        <f t="shared" si="0"/>
        <v>g</v>
      </c>
      <c r="I37" s="6">
        <v>0</v>
      </c>
      <c r="J37" s="5" t="s">
        <v>46</v>
      </c>
      <c r="K37" s="5" t="s">
        <v>53</v>
      </c>
      <c r="L37" s="19">
        <f>L35/I35*I37</f>
        <v>0</v>
      </c>
      <c r="M37" s="5" t="s">
        <v>42</v>
      </c>
    </row>
    <row r="38" spans="1:13" x14ac:dyDescent="0.2">
      <c r="A38" s="4" t="str">
        <f>D32</f>
        <v>Bratwurst Thüringer Art</v>
      </c>
      <c r="B38" s="5" t="s">
        <v>2</v>
      </c>
      <c r="C38" s="16">
        <v>1</v>
      </c>
      <c r="D38" s="16" t="s">
        <v>42</v>
      </c>
      <c r="E38" s="17" t="s">
        <v>54</v>
      </c>
      <c r="F38" s="18">
        <f>IF(OR(ISBLANK(C38),C38=0),"",C38/1000*F33)</f>
        <v>2</v>
      </c>
      <c r="G38" s="18" t="str">
        <f t="shared" si="0"/>
        <v>g</v>
      </c>
    </row>
    <row r="39" spans="1:13" x14ac:dyDescent="0.2">
      <c r="A39" s="4" t="str">
        <f>D32</f>
        <v>Bratwurst Thüringer Art</v>
      </c>
      <c r="B39" s="5" t="s">
        <v>2</v>
      </c>
      <c r="C39" s="16">
        <v>1</v>
      </c>
      <c r="D39" s="16" t="s">
        <v>42</v>
      </c>
      <c r="E39" s="17" t="s">
        <v>55</v>
      </c>
      <c r="F39" s="18">
        <f>IF(OR(ISBLANK(C39),C39=0),"",C39/1000*F33)</f>
        <v>2</v>
      </c>
      <c r="G39" s="18" t="str">
        <f t="shared" si="0"/>
        <v>g</v>
      </c>
    </row>
    <row r="40" spans="1:13" x14ac:dyDescent="0.2">
      <c r="A40" s="4" t="str">
        <f>D32</f>
        <v>Bratwurst Thüringer Art</v>
      </c>
      <c r="B40" s="5" t="s">
        <v>2</v>
      </c>
      <c r="C40" s="16">
        <v>2.5</v>
      </c>
      <c r="D40" s="16" t="s">
        <v>42</v>
      </c>
      <c r="E40" s="17" t="s">
        <v>56</v>
      </c>
      <c r="F40" s="18">
        <f>IF(OR(ISBLANK(C40),C40=0),"",C40/1000*F33)</f>
        <v>5</v>
      </c>
      <c r="G40" s="18" t="str">
        <f t="shared" si="0"/>
        <v>g</v>
      </c>
    </row>
    <row r="41" spans="1:13" x14ac:dyDescent="0.2">
      <c r="A41" s="4" t="str">
        <f>D32</f>
        <v>Bratwurst Thüringer Art</v>
      </c>
      <c r="B41" s="5" t="s">
        <v>2</v>
      </c>
      <c r="C41" s="16">
        <v>100</v>
      </c>
      <c r="D41" s="16" t="s">
        <v>42</v>
      </c>
      <c r="E41" s="17" t="s">
        <v>57</v>
      </c>
      <c r="F41" s="18">
        <f>IF(OR(ISBLANK(C41),C41=0),"",C41/1000*F33)</f>
        <v>200</v>
      </c>
      <c r="G41" s="18" t="str">
        <f t="shared" si="0"/>
        <v>g</v>
      </c>
    </row>
    <row r="42" spans="1:13" x14ac:dyDescent="0.2">
      <c r="A42" s="4" t="str">
        <f>D32</f>
        <v>Bratwurst Thüringer Art</v>
      </c>
      <c r="B42" s="5" t="s">
        <v>2</v>
      </c>
      <c r="C42" s="16"/>
      <c r="D42" s="16"/>
      <c r="E42" s="17"/>
      <c r="F42" s="18" t="str">
        <f>IF(OR(ISBLANK(C42),C42=0),"",C42/1000*F33)</f>
        <v/>
      </c>
      <c r="G42" s="18" t="str">
        <f t="shared" si="0"/>
        <v/>
      </c>
    </row>
    <row r="43" spans="1:13" x14ac:dyDescent="0.2">
      <c r="A43" s="4" t="str">
        <f>D32</f>
        <v>Bratwurst Thüringer Art</v>
      </c>
      <c r="B43" s="5" t="s">
        <v>2</v>
      </c>
      <c r="C43" s="16"/>
      <c r="D43" s="16"/>
      <c r="E43" s="17" t="s">
        <v>58</v>
      </c>
      <c r="F43" s="18" t="str">
        <f>IF(OR(ISBLANK(C43),C43=0),"",C43/1000*F33)</f>
        <v/>
      </c>
      <c r="G43" s="18" t="str">
        <f t="shared" si="0"/>
        <v/>
      </c>
    </row>
    <row r="44" spans="1:13" x14ac:dyDescent="0.2">
      <c r="A44" s="4" t="str">
        <f>D32</f>
        <v>Bratwurst Thüringer Art</v>
      </c>
      <c r="B44" s="5" t="s">
        <v>2</v>
      </c>
      <c r="C44" s="16"/>
      <c r="D44" s="16"/>
      <c r="E44" s="17"/>
      <c r="F44" s="18" t="str">
        <f>IF(OR(ISBLANK(C44),C44=0),"",C44/1000*F33)</f>
        <v/>
      </c>
      <c r="G44" s="18" t="str">
        <f t="shared" si="0"/>
        <v/>
      </c>
    </row>
    <row r="45" spans="1:13" x14ac:dyDescent="0.2">
      <c r="A45" s="4" t="str">
        <f>D32</f>
        <v>Bratwurst Thüringer Art</v>
      </c>
      <c r="B45" s="5" t="s">
        <v>2</v>
      </c>
      <c r="C45" s="16"/>
      <c r="D45" s="16"/>
      <c r="E45" s="17"/>
      <c r="F45" s="18" t="str">
        <f>IF(OR(ISBLANK(C45),C45=0),"",C45/1000*F33)</f>
        <v/>
      </c>
      <c r="G45" s="18" t="str">
        <f t="shared" si="0"/>
        <v/>
      </c>
    </row>
    <row r="46" spans="1:13" x14ac:dyDescent="0.2">
      <c r="A46" s="4" t="str">
        <f>D32</f>
        <v>Bratwurst Thüringer Art</v>
      </c>
      <c r="B46" s="5" t="s">
        <v>2</v>
      </c>
      <c r="C46" s="16"/>
      <c r="D46" s="16"/>
      <c r="E46" s="17"/>
      <c r="F46" s="18" t="str">
        <f>IF(OR(ISBLANK(C46),C46=0),"",C46/1000*F33)</f>
        <v/>
      </c>
      <c r="G46" s="18" t="str">
        <f t="shared" si="0"/>
        <v/>
      </c>
    </row>
    <row r="47" spans="1:13" x14ac:dyDescent="0.2">
      <c r="A47" s="4" t="str">
        <f>D32</f>
        <v>Bratwurst Thüringer Art</v>
      </c>
      <c r="B47" s="5" t="s">
        <v>2</v>
      </c>
      <c r="C47" s="16"/>
      <c r="D47" s="16"/>
      <c r="E47" s="17"/>
      <c r="F47" s="18" t="str">
        <f>IF(OR(ISBLANK(C47),C47=0),"",C47/1000*F33)</f>
        <v/>
      </c>
      <c r="G47" s="18" t="str">
        <f t="shared" si="0"/>
        <v/>
      </c>
    </row>
    <row r="48" spans="1:13" x14ac:dyDescent="0.2">
      <c r="A48" s="4" t="str">
        <f>D32</f>
        <v>Bratwurst Thüringer Art</v>
      </c>
      <c r="B48" s="5" t="s">
        <v>2</v>
      </c>
      <c r="F48" s="11" t="str">
        <f>IF(OR(ISBLANK(C48),C48=0),"",C48/1000*F33)</f>
        <v/>
      </c>
      <c r="G48" s="7" t="str">
        <f t="shared" si="0"/>
        <v/>
      </c>
    </row>
    <row r="49" spans="1:14" ht="13.5" thickBot="1" x14ac:dyDescent="0.25">
      <c r="A49" s="4" t="str">
        <f>D32</f>
        <v>Bratwurst Thüringer Art</v>
      </c>
      <c r="B49" s="5" t="s">
        <v>2</v>
      </c>
      <c r="C49" s="20">
        <v>2</v>
      </c>
      <c r="D49" s="21" t="s">
        <v>59</v>
      </c>
      <c r="E49" s="21" t="s">
        <v>60</v>
      </c>
      <c r="F49" s="22">
        <f>IF(OR(ISBLANK(C49),C49=0),"",C49/1000*F33)</f>
        <v>4</v>
      </c>
      <c r="G49" s="23" t="str">
        <f>IF(ISBLANK(D49),"",D49)</f>
        <v>m</v>
      </c>
    </row>
    <row r="50" spans="1:14" x14ac:dyDescent="0.2">
      <c r="A50" s="4" t="str">
        <f>D32</f>
        <v>Bratwurst Thüringer Art</v>
      </c>
      <c r="B50" s="5" t="s">
        <v>2</v>
      </c>
      <c r="C50" s="5" t="s">
        <v>2</v>
      </c>
    </row>
    <row r="51" spans="1:14" ht="18" customHeight="1" x14ac:dyDescent="0.2">
      <c r="A51" s="4" t="str">
        <f>D51</f>
        <v>Bratwurst nach moer</v>
      </c>
      <c r="B51" s="5" t="s">
        <v>2</v>
      </c>
      <c r="C51" s="8" t="s">
        <v>37</v>
      </c>
      <c r="D51" s="27" t="s">
        <v>160</v>
      </c>
      <c r="E51" s="27"/>
      <c r="F51" s="27"/>
      <c r="G51" s="27"/>
      <c r="I51" s="5" t="s">
        <v>39</v>
      </c>
      <c r="K51" s="5" t="s">
        <v>61</v>
      </c>
    </row>
    <row r="52" spans="1:14" x14ac:dyDescent="0.2">
      <c r="A52" s="4" t="str">
        <f>D51</f>
        <v>Bratwurst nach moer</v>
      </c>
      <c r="B52" s="5" t="s">
        <v>2</v>
      </c>
      <c r="C52" s="5" t="s">
        <v>41</v>
      </c>
      <c r="F52" s="9">
        <v>4000</v>
      </c>
      <c r="G52" s="7" t="s">
        <v>42</v>
      </c>
    </row>
    <row r="53" spans="1:14" ht="13.5" thickBot="1" x14ac:dyDescent="0.25">
      <c r="A53" s="4" t="str">
        <f>D51</f>
        <v>Bratwurst nach moer</v>
      </c>
      <c r="B53" s="5" t="s">
        <v>2</v>
      </c>
      <c r="C53" s="10" t="s">
        <v>43</v>
      </c>
      <c r="D53" s="10"/>
      <c r="E53" s="10" t="s">
        <v>44</v>
      </c>
      <c r="F53" s="10" t="s">
        <v>45</v>
      </c>
      <c r="G53" s="10"/>
      <c r="I53" s="7">
        <f>SUM(I54:I56)</f>
        <v>100</v>
      </c>
      <c r="J53" s="7" t="s">
        <v>46</v>
      </c>
      <c r="K53" s="7" t="s">
        <v>47</v>
      </c>
      <c r="L53" s="11">
        <f>SUM(L54:L56)</f>
        <v>1250</v>
      </c>
      <c r="M53" s="7" t="s">
        <v>42</v>
      </c>
    </row>
    <row r="54" spans="1:14" x14ac:dyDescent="0.2">
      <c r="A54" s="4" t="str">
        <f>D51</f>
        <v>Bratwurst nach moer</v>
      </c>
      <c r="B54" s="5" t="s">
        <v>2</v>
      </c>
      <c r="C54" s="12">
        <v>17</v>
      </c>
      <c r="D54" s="12" t="s">
        <v>42</v>
      </c>
      <c r="E54" s="13" t="s">
        <v>48</v>
      </c>
      <c r="F54" s="14">
        <f>IF(OR(ISBLANK(C54),C54=0),"",C54/1000*F52)</f>
        <v>68</v>
      </c>
      <c r="G54" s="14" t="str">
        <f>IF(ISBLANK(D54),"",D54)</f>
        <v>g</v>
      </c>
      <c r="I54" s="6">
        <v>80</v>
      </c>
      <c r="J54" s="5" t="s">
        <v>46</v>
      </c>
      <c r="K54" s="5" t="s">
        <v>49</v>
      </c>
      <c r="L54" s="15">
        <v>1000</v>
      </c>
      <c r="M54" s="5" t="s">
        <v>42</v>
      </c>
      <c r="N54" s="5" t="s">
        <v>62</v>
      </c>
    </row>
    <row r="55" spans="1:14" x14ac:dyDescent="0.2">
      <c r="A55" s="4" t="str">
        <f>D51</f>
        <v>Bratwurst nach moer</v>
      </c>
      <c r="B55" s="5" t="s">
        <v>2</v>
      </c>
      <c r="C55" s="16">
        <v>2.5</v>
      </c>
      <c r="D55" s="16" t="s">
        <v>42</v>
      </c>
      <c r="E55" s="17" t="s">
        <v>50</v>
      </c>
      <c r="F55" s="18">
        <f>IF(OR(ISBLANK(C55),C55=0),"",C55/1000*F52)</f>
        <v>10</v>
      </c>
      <c r="G55" s="18" t="str">
        <f t="shared" ref="G55:G67" si="1">IF(ISBLANK(D55),"",D55)</f>
        <v>g</v>
      </c>
      <c r="I55" s="6">
        <v>20</v>
      </c>
      <c r="J55" s="5" t="s">
        <v>46</v>
      </c>
      <c r="K55" s="5" t="s">
        <v>51</v>
      </c>
      <c r="L55" s="19">
        <f>L54/I54*I55</f>
        <v>250</v>
      </c>
      <c r="M55" s="5" t="s">
        <v>42</v>
      </c>
      <c r="N55" s="5" t="s">
        <v>63</v>
      </c>
    </row>
    <row r="56" spans="1:14" x14ac:dyDescent="0.2">
      <c r="A56" s="4" t="str">
        <f>D51</f>
        <v>Bratwurst nach moer</v>
      </c>
      <c r="B56" s="5" t="s">
        <v>2</v>
      </c>
      <c r="C56" s="16">
        <v>1</v>
      </c>
      <c r="D56" s="16" t="s">
        <v>42</v>
      </c>
      <c r="E56" s="17" t="s">
        <v>52</v>
      </c>
      <c r="F56" s="18">
        <f>IF(OR(ISBLANK(C56),C56=0),"",C56/1000*F52)</f>
        <v>4</v>
      </c>
      <c r="G56" s="18" t="str">
        <f t="shared" si="1"/>
        <v>g</v>
      </c>
      <c r="I56" s="6">
        <v>0</v>
      </c>
      <c r="J56" s="5" t="s">
        <v>46</v>
      </c>
      <c r="K56" s="5" t="s">
        <v>53</v>
      </c>
      <c r="L56" s="19">
        <f>L54/I54*I56</f>
        <v>0</v>
      </c>
      <c r="M56" s="5" t="s">
        <v>42</v>
      </c>
    </row>
    <row r="57" spans="1:14" x14ac:dyDescent="0.2">
      <c r="A57" s="4" t="str">
        <f>D51</f>
        <v>Bratwurst nach moer</v>
      </c>
      <c r="B57" s="5" t="s">
        <v>2</v>
      </c>
      <c r="C57" s="16">
        <v>1</v>
      </c>
      <c r="D57" s="16" t="s">
        <v>42</v>
      </c>
      <c r="E57" s="17" t="s">
        <v>64</v>
      </c>
      <c r="F57" s="18">
        <f>IF(OR(ISBLANK(C57),C57=0),"",C57/1000*F52)</f>
        <v>4</v>
      </c>
      <c r="G57" s="18" t="str">
        <f t="shared" si="1"/>
        <v>g</v>
      </c>
    </row>
    <row r="58" spans="1:14" x14ac:dyDescent="0.2">
      <c r="A58" s="4" t="str">
        <f>D51</f>
        <v>Bratwurst nach moer</v>
      </c>
      <c r="B58" s="5" t="s">
        <v>2</v>
      </c>
      <c r="C58" s="16">
        <v>2</v>
      </c>
      <c r="D58" s="16" t="s">
        <v>42</v>
      </c>
      <c r="E58" s="17" t="s">
        <v>56</v>
      </c>
      <c r="F58" s="18">
        <f>IF(OR(ISBLANK(C58),C58=0),"",C58/1000*F52)</f>
        <v>8</v>
      </c>
      <c r="G58" s="18" t="str">
        <f t="shared" si="1"/>
        <v>g</v>
      </c>
    </row>
    <row r="59" spans="1:14" x14ac:dyDescent="0.2">
      <c r="A59" s="4" t="str">
        <f>D51</f>
        <v>Bratwurst nach moer</v>
      </c>
      <c r="B59" s="5" t="s">
        <v>2</v>
      </c>
      <c r="C59" s="16">
        <v>1</v>
      </c>
      <c r="D59" s="16" t="s">
        <v>42</v>
      </c>
      <c r="E59" s="17" t="s">
        <v>66</v>
      </c>
      <c r="F59" s="18">
        <f>IF(OR(ISBLANK(C59),C59=0),"",C59/1000*F52)</f>
        <v>4</v>
      </c>
      <c r="G59" s="18" t="str">
        <f t="shared" si="1"/>
        <v>g</v>
      </c>
    </row>
    <row r="60" spans="1:14" x14ac:dyDescent="0.2">
      <c r="A60" s="4" t="str">
        <f>D51</f>
        <v>Bratwurst nach moer</v>
      </c>
      <c r="B60" s="5" t="s">
        <v>2</v>
      </c>
      <c r="C60" s="16">
        <v>0.5</v>
      </c>
      <c r="D60" s="16" t="s">
        <v>42</v>
      </c>
      <c r="E60" s="17" t="s">
        <v>67</v>
      </c>
      <c r="F60" s="18">
        <f>IF(OR(ISBLANK(C60),C60=0),"",C60/1000*F52)</f>
        <v>2</v>
      </c>
      <c r="G60" s="18" t="str">
        <f t="shared" si="1"/>
        <v>g</v>
      </c>
    </row>
    <row r="61" spans="1:14" x14ac:dyDescent="0.2">
      <c r="A61" s="4" t="str">
        <f>D51</f>
        <v>Bratwurst nach moer</v>
      </c>
      <c r="B61" s="5" t="s">
        <v>2</v>
      </c>
      <c r="C61" s="16">
        <v>0.25</v>
      </c>
      <c r="D61" s="16" t="s">
        <v>42</v>
      </c>
      <c r="E61" s="17" t="s">
        <v>68</v>
      </c>
      <c r="F61" s="18">
        <f>IF(OR(ISBLANK(C61),C61=0),"",C61/1000*F52)</f>
        <v>1</v>
      </c>
      <c r="G61" s="18" t="str">
        <f t="shared" si="1"/>
        <v>g</v>
      </c>
    </row>
    <row r="62" spans="1:14" x14ac:dyDescent="0.2">
      <c r="A62" s="4" t="str">
        <f>D51</f>
        <v>Bratwurst nach moer</v>
      </c>
      <c r="B62" s="5" t="s">
        <v>2</v>
      </c>
      <c r="C62" s="16">
        <v>3</v>
      </c>
      <c r="D62" s="16" t="s">
        <v>42</v>
      </c>
      <c r="E62" s="17" t="s">
        <v>69</v>
      </c>
      <c r="F62" s="18">
        <f>IF(OR(ISBLANK(C62),C62=0),"",C62/1000*F52)</f>
        <v>12</v>
      </c>
      <c r="G62" s="18" t="str">
        <f t="shared" si="1"/>
        <v>g</v>
      </c>
    </row>
    <row r="63" spans="1:14" x14ac:dyDescent="0.2">
      <c r="A63" s="4" t="str">
        <f>D51</f>
        <v>Bratwurst nach moer</v>
      </c>
      <c r="B63" s="5" t="s">
        <v>2</v>
      </c>
      <c r="C63" s="16"/>
      <c r="D63" s="16"/>
      <c r="E63" s="17"/>
      <c r="F63" s="18" t="str">
        <f>IF(OR(ISBLANK(C63),C63=0),"",C63/1000*F52)</f>
        <v/>
      </c>
      <c r="G63" s="18" t="str">
        <f t="shared" si="1"/>
        <v/>
      </c>
    </row>
    <row r="64" spans="1:14" x14ac:dyDescent="0.2">
      <c r="A64" s="4" t="str">
        <f>D51</f>
        <v>Bratwurst nach moer</v>
      </c>
      <c r="B64" s="5" t="s">
        <v>2</v>
      </c>
      <c r="C64" s="16"/>
      <c r="D64" s="16"/>
      <c r="E64" s="17"/>
      <c r="F64" s="18" t="str">
        <f>IF(OR(ISBLANK(C64),C64=0),"",C64/1000*F52)</f>
        <v/>
      </c>
      <c r="G64" s="18" t="str">
        <f t="shared" si="1"/>
        <v/>
      </c>
    </row>
    <row r="65" spans="1:13" x14ac:dyDescent="0.2">
      <c r="A65" s="4" t="str">
        <f>D51</f>
        <v>Bratwurst nach moer</v>
      </c>
      <c r="B65" s="5" t="s">
        <v>2</v>
      </c>
      <c r="C65" s="16"/>
      <c r="D65" s="16"/>
      <c r="E65" s="17"/>
      <c r="F65" s="18" t="str">
        <f>IF(OR(ISBLANK(C65),C65=0),"",C65/1000*F52)</f>
        <v/>
      </c>
      <c r="G65" s="18" t="str">
        <f t="shared" si="1"/>
        <v/>
      </c>
    </row>
    <row r="66" spans="1:13" x14ac:dyDescent="0.2">
      <c r="A66" s="4" t="str">
        <f>D51</f>
        <v>Bratwurst nach moer</v>
      </c>
      <c r="B66" s="5" t="s">
        <v>2</v>
      </c>
      <c r="C66" s="16"/>
      <c r="D66" s="16"/>
      <c r="E66" s="17"/>
      <c r="F66" s="18" t="str">
        <f>IF(OR(ISBLANK(C66),C66=0),"",C66/1000*F52)</f>
        <v/>
      </c>
      <c r="G66" s="18" t="str">
        <f t="shared" si="1"/>
        <v/>
      </c>
    </row>
    <row r="67" spans="1:13" x14ac:dyDescent="0.2">
      <c r="A67" s="4" t="str">
        <f>D51</f>
        <v>Bratwurst nach moer</v>
      </c>
      <c r="B67" s="5" t="s">
        <v>2</v>
      </c>
      <c r="C67" s="24">
        <v>100</v>
      </c>
      <c r="D67" s="24" t="s">
        <v>42</v>
      </c>
      <c r="E67" s="25" t="s">
        <v>57</v>
      </c>
      <c r="F67" s="11">
        <f>IF(OR(ISBLANK(C67),C67=0),"",C67/1000*F52)</f>
        <v>400</v>
      </c>
      <c r="G67" s="26" t="str">
        <f t="shared" si="1"/>
        <v>g</v>
      </c>
    </row>
    <row r="68" spans="1:13" ht="13.5" thickBot="1" x14ac:dyDescent="0.25">
      <c r="A68" s="4" t="str">
        <f>D51</f>
        <v>Bratwurst nach moer</v>
      </c>
      <c r="B68" s="5" t="s">
        <v>2</v>
      </c>
      <c r="C68" s="20">
        <v>2</v>
      </c>
      <c r="D68" s="21" t="s">
        <v>59</v>
      </c>
      <c r="E68" s="21" t="s">
        <v>60</v>
      </c>
      <c r="F68" s="22">
        <f>IF(OR(ISBLANK(C68),C68=0),"",C68/1000*F52)</f>
        <v>8</v>
      </c>
      <c r="G68" s="23" t="str">
        <f>IF(ISBLANK(D68),"",D68)</f>
        <v>m</v>
      </c>
    </row>
    <row r="69" spans="1:13" x14ac:dyDescent="0.2">
      <c r="A69" s="4" t="str">
        <f>D51</f>
        <v>Bratwurst nach moer</v>
      </c>
      <c r="B69" s="5" t="s">
        <v>2</v>
      </c>
    </row>
    <row r="70" spans="1:13" ht="18" customHeight="1" x14ac:dyDescent="0.2">
      <c r="A70" s="4" t="str">
        <f>D70</f>
        <v>Red Hot Beef nach moer</v>
      </c>
      <c r="B70" s="5" t="s">
        <v>2</v>
      </c>
      <c r="C70" s="8" t="s">
        <v>37</v>
      </c>
      <c r="D70" s="27" t="s">
        <v>72</v>
      </c>
      <c r="E70" s="27"/>
      <c r="F70" s="27"/>
      <c r="G70" s="27"/>
      <c r="I70" s="5" t="s">
        <v>39</v>
      </c>
      <c r="K70" s="5" t="s">
        <v>73</v>
      </c>
    </row>
    <row r="71" spans="1:13" x14ac:dyDescent="0.2">
      <c r="A71" s="4" t="str">
        <f>D70</f>
        <v>Red Hot Beef nach moer</v>
      </c>
      <c r="B71" s="5" t="s">
        <v>2</v>
      </c>
      <c r="C71" s="5" t="s">
        <v>41</v>
      </c>
      <c r="F71" s="9">
        <v>1260</v>
      </c>
      <c r="G71" s="7" t="s">
        <v>42</v>
      </c>
    </row>
    <row r="72" spans="1:13" ht="13.5" thickBot="1" x14ac:dyDescent="0.25">
      <c r="A72" s="4" t="str">
        <f>D70</f>
        <v>Red Hot Beef nach moer</v>
      </c>
      <c r="B72" s="5" t="s">
        <v>2</v>
      </c>
      <c r="C72" s="10" t="s">
        <v>43</v>
      </c>
      <c r="D72" s="10"/>
      <c r="E72" s="10" t="s">
        <v>44</v>
      </c>
      <c r="F72" s="10" t="s">
        <v>45</v>
      </c>
      <c r="G72" s="10"/>
      <c r="I72" s="7">
        <f>SUM(I73:I75)</f>
        <v>100</v>
      </c>
      <c r="J72" s="7" t="s">
        <v>46</v>
      </c>
      <c r="K72" s="7" t="s">
        <v>47</v>
      </c>
      <c r="L72" s="11">
        <f>SUM(L73:L75)</f>
        <v>1000</v>
      </c>
      <c r="M72" s="7" t="s">
        <v>42</v>
      </c>
    </row>
    <row r="73" spans="1:13" x14ac:dyDescent="0.2">
      <c r="A73" s="4" t="str">
        <f>D70</f>
        <v>Red Hot Beef nach moer</v>
      </c>
      <c r="B73" s="5" t="s">
        <v>2</v>
      </c>
      <c r="C73" s="12">
        <v>17</v>
      </c>
      <c r="D73" s="12" t="s">
        <v>42</v>
      </c>
      <c r="E73" s="13" t="s">
        <v>48</v>
      </c>
      <c r="F73" s="14">
        <f>IF(OR(ISBLANK(C73),C73=0),"",C73/1000*F71)</f>
        <v>21.42</v>
      </c>
      <c r="G73" s="14" t="str">
        <f>IF(ISBLANK(D73),"",D73)</f>
        <v>g</v>
      </c>
      <c r="I73" s="6">
        <v>100</v>
      </c>
      <c r="J73" s="5" t="s">
        <v>46</v>
      </c>
      <c r="K73" s="5" t="s">
        <v>74</v>
      </c>
      <c r="L73" s="15">
        <v>1000</v>
      </c>
      <c r="M73" s="5" t="s">
        <v>42</v>
      </c>
    </row>
    <row r="74" spans="1:13" x14ac:dyDescent="0.2">
      <c r="A74" s="4" t="str">
        <f>D70</f>
        <v>Red Hot Beef nach moer</v>
      </c>
      <c r="B74" s="5" t="s">
        <v>2</v>
      </c>
      <c r="C74" s="16">
        <v>3</v>
      </c>
      <c r="D74" s="16" t="s">
        <v>42</v>
      </c>
      <c r="E74" s="17" t="s">
        <v>75</v>
      </c>
      <c r="F74" s="18">
        <f>IF(OR(ISBLANK(C74),C74=0),"",C74/1000*F71)</f>
        <v>3.7800000000000002</v>
      </c>
      <c r="G74" s="18" t="str">
        <f t="shared" ref="G74:G86" si="2">IF(ISBLANK(D74),"",D74)</f>
        <v>g</v>
      </c>
      <c r="I74" s="6">
        <v>0</v>
      </c>
      <c r="J74" s="5" t="s">
        <v>46</v>
      </c>
      <c r="K74" s="5" t="s">
        <v>76</v>
      </c>
      <c r="L74" s="19">
        <f>L73/I73*I74</f>
        <v>0</v>
      </c>
      <c r="M74" s="5" t="s">
        <v>42</v>
      </c>
    </row>
    <row r="75" spans="1:13" x14ac:dyDescent="0.2">
      <c r="A75" s="4" t="str">
        <f>D70</f>
        <v>Red Hot Beef nach moer</v>
      </c>
      <c r="B75" s="5" t="s">
        <v>2</v>
      </c>
      <c r="C75" s="16">
        <v>5</v>
      </c>
      <c r="D75" s="16" t="s">
        <v>42</v>
      </c>
      <c r="E75" s="17" t="s">
        <v>77</v>
      </c>
      <c r="F75" s="18">
        <f>IF(OR(ISBLANK(C75),C75=0),"",C75/1000*F71)</f>
        <v>6.3</v>
      </c>
      <c r="G75" s="18" t="str">
        <f t="shared" si="2"/>
        <v>g</v>
      </c>
      <c r="I75" s="6">
        <v>0</v>
      </c>
      <c r="J75" s="5" t="s">
        <v>46</v>
      </c>
      <c r="K75" s="5" t="s">
        <v>53</v>
      </c>
      <c r="L75" s="19">
        <f>L73/I73*I75</f>
        <v>0</v>
      </c>
      <c r="M75" s="5" t="s">
        <v>42</v>
      </c>
    </row>
    <row r="76" spans="1:13" x14ac:dyDescent="0.2">
      <c r="A76" s="4" t="str">
        <f>D70</f>
        <v>Red Hot Beef nach moer</v>
      </c>
      <c r="B76" s="5" t="s">
        <v>2</v>
      </c>
      <c r="C76" s="16">
        <v>3</v>
      </c>
      <c r="D76" s="16" t="s">
        <v>42</v>
      </c>
      <c r="E76" s="17" t="s">
        <v>78</v>
      </c>
      <c r="F76" s="18">
        <f>IF(OR(ISBLANK(C76),C76=0),"",C76/1000*F71)</f>
        <v>3.7800000000000002</v>
      </c>
      <c r="G76" s="18" t="str">
        <f t="shared" si="2"/>
        <v>g</v>
      </c>
    </row>
    <row r="77" spans="1:13" x14ac:dyDescent="0.2">
      <c r="A77" s="4" t="str">
        <f>D70</f>
        <v>Red Hot Beef nach moer</v>
      </c>
      <c r="B77" s="5" t="s">
        <v>2</v>
      </c>
      <c r="C77" s="16"/>
      <c r="D77" s="16"/>
      <c r="E77" s="17" t="s">
        <v>79</v>
      </c>
      <c r="F77" s="18" t="str">
        <f>IF(OR(ISBLANK(C77),C77=0),"",C77/1000*F71)</f>
        <v/>
      </c>
      <c r="G77" s="18" t="str">
        <f t="shared" si="2"/>
        <v/>
      </c>
    </row>
    <row r="78" spans="1:13" x14ac:dyDescent="0.2">
      <c r="A78" s="4" t="str">
        <f>D70</f>
        <v>Red Hot Beef nach moer</v>
      </c>
      <c r="B78" s="5" t="s">
        <v>2</v>
      </c>
      <c r="C78" s="16">
        <v>1</v>
      </c>
      <c r="D78" s="16" t="s">
        <v>42</v>
      </c>
      <c r="E78" s="17" t="s">
        <v>80</v>
      </c>
      <c r="F78" s="18">
        <f>IF(OR(ISBLANK(C78),C78=0),"",C78/1000*F71)</f>
        <v>1.26</v>
      </c>
      <c r="G78" s="18" t="str">
        <f t="shared" si="2"/>
        <v>g</v>
      </c>
    </row>
    <row r="79" spans="1:13" x14ac:dyDescent="0.2">
      <c r="A79" s="4" t="str">
        <f>D70</f>
        <v>Red Hot Beef nach moer</v>
      </c>
      <c r="B79" s="5" t="s">
        <v>2</v>
      </c>
      <c r="C79" s="16">
        <v>2</v>
      </c>
      <c r="D79" s="16" t="s">
        <v>42</v>
      </c>
      <c r="E79" s="17" t="s">
        <v>55</v>
      </c>
      <c r="F79" s="18">
        <f>IF(OR(ISBLANK(C79),C79=0),"",C79/1000*F71)</f>
        <v>2.52</v>
      </c>
      <c r="G79" s="18" t="str">
        <f t="shared" si="2"/>
        <v>g</v>
      </c>
    </row>
    <row r="80" spans="1:13" x14ac:dyDescent="0.2">
      <c r="A80" s="4" t="str">
        <f>D70</f>
        <v>Red Hot Beef nach moer</v>
      </c>
      <c r="B80" s="5" t="s">
        <v>2</v>
      </c>
      <c r="C80" s="16">
        <v>1</v>
      </c>
      <c r="D80" s="16" t="s">
        <v>42</v>
      </c>
      <c r="E80" s="17" t="s">
        <v>66</v>
      </c>
      <c r="F80" s="18">
        <f>IF(OR(ISBLANK(C80),C80=0),"",C80/1000*F71)</f>
        <v>1.26</v>
      </c>
      <c r="G80" s="18" t="str">
        <f t="shared" si="2"/>
        <v>g</v>
      </c>
    </row>
    <row r="81" spans="1:13" x14ac:dyDescent="0.2">
      <c r="A81" s="4" t="str">
        <f>D70</f>
        <v>Red Hot Beef nach moer</v>
      </c>
      <c r="B81" s="5" t="s">
        <v>2</v>
      </c>
      <c r="C81" s="16">
        <v>0.25</v>
      </c>
      <c r="D81" s="16" t="s">
        <v>42</v>
      </c>
      <c r="E81" s="17" t="s">
        <v>81</v>
      </c>
      <c r="F81" s="18">
        <f>IF(OR(ISBLANK(C81),C81=0),"",C81/1000*F71)</f>
        <v>0.315</v>
      </c>
      <c r="G81" s="18" t="str">
        <f t="shared" si="2"/>
        <v>g</v>
      </c>
    </row>
    <row r="82" spans="1:13" x14ac:dyDescent="0.2">
      <c r="A82" s="4" t="str">
        <f>D70</f>
        <v>Red Hot Beef nach moer</v>
      </c>
      <c r="B82" s="5" t="s">
        <v>2</v>
      </c>
      <c r="C82" s="16">
        <v>0.5</v>
      </c>
      <c r="D82" s="16" t="s">
        <v>42</v>
      </c>
      <c r="E82" s="17" t="s">
        <v>64</v>
      </c>
      <c r="F82" s="18">
        <f>IF(OR(ISBLANK(C82),C82=0),"",C82/1000*F71)</f>
        <v>0.63</v>
      </c>
      <c r="G82" s="18" t="str">
        <f t="shared" si="2"/>
        <v>g</v>
      </c>
    </row>
    <row r="83" spans="1:13" x14ac:dyDescent="0.2">
      <c r="A83" s="4" t="str">
        <f>D70</f>
        <v>Red Hot Beef nach moer</v>
      </c>
      <c r="B83" s="5" t="s">
        <v>2</v>
      </c>
      <c r="C83" s="16">
        <v>130</v>
      </c>
      <c r="D83" s="16" t="s">
        <v>42</v>
      </c>
      <c r="E83" s="17" t="s">
        <v>82</v>
      </c>
      <c r="F83" s="18">
        <f>IF(OR(ISBLANK(C83),C83=0),"",C83/1000*F71)</f>
        <v>163.80000000000001</v>
      </c>
      <c r="G83" s="18" t="str">
        <f t="shared" si="2"/>
        <v>g</v>
      </c>
    </row>
    <row r="84" spans="1:13" x14ac:dyDescent="0.2">
      <c r="A84" s="4" t="str">
        <f>D70</f>
        <v>Red Hot Beef nach moer</v>
      </c>
      <c r="B84" s="5" t="s">
        <v>2</v>
      </c>
      <c r="C84" s="16">
        <v>100</v>
      </c>
      <c r="D84" s="16" t="s">
        <v>42</v>
      </c>
      <c r="E84" s="17" t="s">
        <v>161</v>
      </c>
      <c r="F84" s="18">
        <f>IF(OR(ISBLANK(C84),C84=0),"",C84/1000*F71)</f>
        <v>126</v>
      </c>
      <c r="G84" s="18" t="str">
        <f t="shared" si="2"/>
        <v>g</v>
      </c>
    </row>
    <row r="85" spans="1:13" x14ac:dyDescent="0.2">
      <c r="A85" s="4" t="str">
        <f>D70</f>
        <v>Red Hot Beef nach moer</v>
      </c>
      <c r="B85" s="5" t="s">
        <v>2</v>
      </c>
      <c r="C85" s="16"/>
      <c r="D85" s="16"/>
      <c r="E85" s="17"/>
      <c r="F85" s="18" t="str">
        <f>IF(OR(ISBLANK(C85),C85=0),"",C85/1000*F71)</f>
        <v/>
      </c>
      <c r="G85" s="18" t="str">
        <f t="shared" si="2"/>
        <v/>
      </c>
    </row>
    <row r="86" spans="1:13" x14ac:dyDescent="0.2">
      <c r="A86" s="4" t="str">
        <f>D70</f>
        <v>Red Hot Beef nach moer</v>
      </c>
      <c r="B86" s="5" t="s">
        <v>2</v>
      </c>
      <c r="C86" s="24"/>
      <c r="D86" s="24"/>
      <c r="E86" s="25"/>
      <c r="F86" s="11" t="str">
        <f>IF(OR(ISBLANK(C86),C86=0),"",C86/1000*F71)</f>
        <v/>
      </c>
      <c r="G86" s="26" t="str">
        <f t="shared" si="2"/>
        <v/>
      </c>
    </row>
    <row r="87" spans="1:13" ht="13.5" thickBot="1" x14ac:dyDescent="0.25">
      <c r="A87" s="4" t="str">
        <f>D70</f>
        <v>Red Hot Beef nach moer</v>
      </c>
      <c r="B87" s="5" t="s">
        <v>2</v>
      </c>
      <c r="C87" s="20">
        <v>2</v>
      </c>
      <c r="D87" s="21" t="s">
        <v>59</v>
      </c>
      <c r="E87" s="21" t="s">
        <v>60</v>
      </c>
      <c r="F87" s="22">
        <f>IF(OR(ISBLANK(C87),C87=0),"",C87/1000*F71)</f>
        <v>2.52</v>
      </c>
      <c r="G87" s="23" t="str">
        <f>IF(ISBLANK(D87),"",D87)</f>
        <v>m</v>
      </c>
    </row>
    <row r="88" spans="1:13" x14ac:dyDescent="0.2">
      <c r="A88" s="4" t="str">
        <f>D70</f>
        <v>Red Hot Beef nach moer</v>
      </c>
      <c r="B88" s="5" t="s">
        <v>2</v>
      </c>
    </row>
    <row r="89" spans="1:13" ht="18" customHeight="1" x14ac:dyDescent="0.2">
      <c r="A89" s="4" t="str">
        <f>D89</f>
        <v>Winzerbratwurst</v>
      </c>
      <c r="B89" s="5" t="s">
        <v>2</v>
      </c>
      <c r="C89" s="8" t="s">
        <v>37</v>
      </c>
      <c r="D89" s="27" t="s">
        <v>83</v>
      </c>
      <c r="E89" s="27"/>
      <c r="F89" s="27"/>
      <c r="G89" s="27"/>
      <c r="I89" s="5" t="s">
        <v>39</v>
      </c>
      <c r="K89" s="5" t="s">
        <v>84</v>
      </c>
    </row>
    <row r="90" spans="1:13" x14ac:dyDescent="0.2">
      <c r="A90" s="4" t="str">
        <f>D89</f>
        <v>Winzerbratwurst</v>
      </c>
      <c r="B90" s="5" t="s">
        <v>2</v>
      </c>
      <c r="C90" s="5" t="s">
        <v>41</v>
      </c>
      <c r="F90" s="9">
        <v>1300</v>
      </c>
      <c r="G90" s="7" t="s">
        <v>42</v>
      </c>
      <c r="K90" s="5" t="s">
        <v>85</v>
      </c>
    </row>
    <row r="91" spans="1:13" ht="13.5" thickBot="1" x14ac:dyDescent="0.25">
      <c r="A91" s="4" t="str">
        <f>D89</f>
        <v>Winzerbratwurst</v>
      </c>
      <c r="B91" s="5" t="s">
        <v>2</v>
      </c>
      <c r="C91" s="10" t="s">
        <v>43</v>
      </c>
      <c r="D91" s="10"/>
      <c r="E91" s="10" t="s">
        <v>44</v>
      </c>
      <c r="F91" s="10" t="s">
        <v>45</v>
      </c>
      <c r="G91" s="10"/>
      <c r="I91" s="7">
        <f>SUM(I92:I94)</f>
        <v>100</v>
      </c>
      <c r="J91" s="7" t="s">
        <v>46</v>
      </c>
      <c r="K91" s="7" t="s">
        <v>47</v>
      </c>
      <c r="L91" s="11">
        <f>SUM(L92:L94)</f>
        <v>1250</v>
      </c>
      <c r="M91" s="7" t="s">
        <v>42</v>
      </c>
    </row>
    <row r="92" spans="1:13" x14ac:dyDescent="0.2">
      <c r="A92" s="4" t="str">
        <f>D89</f>
        <v>Winzerbratwurst</v>
      </c>
      <c r="B92" s="5" t="s">
        <v>2</v>
      </c>
      <c r="C92" s="12">
        <v>17</v>
      </c>
      <c r="D92" s="12" t="s">
        <v>42</v>
      </c>
      <c r="E92" s="13" t="s">
        <v>48</v>
      </c>
      <c r="F92" s="14">
        <f>IF(OR(ISBLANK(C92),C92=0),"",C92/1000*F90)</f>
        <v>22.1</v>
      </c>
      <c r="G92" s="14" t="str">
        <f>IF(ISBLANK(D92),"",D92)</f>
        <v>g</v>
      </c>
      <c r="I92" s="6">
        <v>80</v>
      </c>
      <c r="J92" s="5" t="s">
        <v>46</v>
      </c>
      <c r="K92" s="5" t="s">
        <v>49</v>
      </c>
      <c r="L92" s="15">
        <v>1000</v>
      </c>
      <c r="M92" s="5" t="s">
        <v>42</v>
      </c>
    </row>
    <row r="93" spans="1:13" x14ac:dyDescent="0.2">
      <c r="A93" s="4" t="str">
        <f>D89</f>
        <v>Winzerbratwurst</v>
      </c>
      <c r="B93" s="5" t="s">
        <v>2</v>
      </c>
      <c r="C93" s="16">
        <v>3</v>
      </c>
      <c r="D93" s="16" t="s">
        <v>42</v>
      </c>
      <c r="E93" s="17" t="s">
        <v>50</v>
      </c>
      <c r="F93" s="18">
        <f>IF(OR(ISBLANK(C93),C93=0),"",C93/1000*F90)</f>
        <v>3.9</v>
      </c>
      <c r="G93" s="18" t="str">
        <f t="shared" ref="G93:G105" si="3">IF(ISBLANK(D93),"",D93)</f>
        <v>g</v>
      </c>
      <c r="I93" s="6">
        <v>20</v>
      </c>
      <c r="J93" s="5" t="s">
        <v>46</v>
      </c>
      <c r="K93" s="5" t="s">
        <v>51</v>
      </c>
      <c r="L93" s="19">
        <f>L92/I92*I93</f>
        <v>250</v>
      </c>
      <c r="M93" s="5" t="s">
        <v>42</v>
      </c>
    </row>
    <row r="94" spans="1:13" x14ac:dyDescent="0.2">
      <c r="A94" s="4" t="str">
        <f>D89</f>
        <v>Winzerbratwurst</v>
      </c>
      <c r="B94" s="5" t="s">
        <v>2</v>
      </c>
      <c r="C94" s="16">
        <v>1</v>
      </c>
      <c r="D94" s="16" t="s">
        <v>42</v>
      </c>
      <c r="E94" s="17" t="s">
        <v>54</v>
      </c>
      <c r="F94" s="18">
        <f>IF(OR(ISBLANK(C94),C94=0),"",C94/1000*F90)</f>
        <v>1.3</v>
      </c>
      <c r="G94" s="18" t="str">
        <f t="shared" si="3"/>
        <v>g</v>
      </c>
      <c r="I94" s="6">
        <v>0</v>
      </c>
      <c r="J94" s="5" t="s">
        <v>46</v>
      </c>
      <c r="K94" s="5" t="s">
        <v>53</v>
      </c>
      <c r="L94" s="19">
        <f>L92/I92*I94</f>
        <v>0</v>
      </c>
      <c r="M94" s="5" t="s">
        <v>42</v>
      </c>
    </row>
    <row r="95" spans="1:13" x14ac:dyDescent="0.2">
      <c r="A95" s="4" t="str">
        <f>D89</f>
        <v>Winzerbratwurst</v>
      </c>
      <c r="B95" s="5" t="s">
        <v>2</v>
      </c>
      <c r="C95" s="16">
        <v>1.5</v>
      </c>
      <c r="D95" s="16" t="s">
        <v>42</v>
      </c>
      <c r="E95" s="17" t="s">
        <v>86</v>
      </c>
      <c r="F95" s="18">
        <f>IF(OR(ISBLANK(C95),C95=0),"",C95/1000*F90)</f>
        <v>1.95</v>
      </c>
      <c r="G95" s="18" t="str">
        <f t="shared" si="3"/>
        <v>g</v>
      </c>
    </row>
    <row r="96" spans="1:13" x14ac:dyDescent="0.2">
      <c r="A96" s="4" t="str">
        <f>D89</f>
        <v>Winzerbratwurst</v>
      </c>
      <c r="B96" s="5" t="s">
        <v>2</v>
      </c>
      <c r="C96" s="16">
        <v>1</v>
      </c>
      <c r="D96" s="16" t="s">
        <v>42</v>
      </c>
      <c r="E96" s="17" t="s">
        <v>55</v>
      </c>
      <c r="F96" s="18">
        <f>IF(OR(ISBLANK(C96),C96=0),"",C96/1000*F90)</f>
        <v>1.3</v>
      </c>
      <c r="G96" s="18" t="str">
        <f t="shared" si="3"/>
        <v>g</v>
      </c>
    </row>
    <row r="97" spans="1:13" x14ac:dyDescent="0.2">
      <c r="A97" s="4" t="str">
        <f>D89</f>
        <v>Winzerbratwurst</v>
      </c>
      <c r="B97" s="5" t="s">
        <v>2</v>
      </c>
      <c r="C97" s="16"/>
      <c r="D97" s="16"/>
      <c r="E97" s="17" t="s">
        <v>87</v>
      </c>
      <c r="F97" s="18" t="str">
        <f>IF(OR(ISBLANK(C97),C97=0),"",C97/1000*F90)</f>
        <v/>
      </c>
      <c r="G97" s="18" t="str">
        <f t="shared" si="3"/>
        <v/>
      </c>
    </row>
    <row r="98" spans="1:13" x14ac:dyDescent="0.2">
      <c r="A98" s="4" t="str">
        <f>D89</f>
        <v>Winzerbratwurst</v>
      </c>
      <c r="B98" s="5" t="s">
        <v>2</v>
      </c>
      <c r="C98" s="16"/>
      <c r="D98" s="16"/>
      <c r="E98" s="17"/>
      <c r="F98" s="18" t="str">
        <f>IF(OR(ISBLANK(C98),C98=0),"",C98/1000*F90)</f>
        <v/>
      </c>
      <c r="G98" s="18" t="str">
        <f t="shared" si="3"/>
        <v/>
      </c>
    </row>
    <row r="99" spans="1:13" x14ac:dyDescent="0.2">
      <c r="A99" s="4" t="str">
        <f>D89</f>
        <v>Winzerbratwurst</v>
      </c>
      <c r="B99" s="5" t="s">
        <v>2</v>
      </c>
      <c r="C99" s="16">
        <v>100</v>
      </c>
      <c r="D99" s="16" t="s">
        <v>42</v>
      </c>
      <c r="E99" s="17" t="s">
        <v>162</v>
      </c>
      <c r="F99" s="18">
        <f>IF(OR(ISBLANK(C99),C99=0),"",C99/1000*F90)</f>
        <v>130</v>
      </c>
      <c r="G99" s="18" t="str">
        <f t="shared" si="3"/>
        <v>g</v>
      </c>
    </row>
    <row r="100" spans="1:13" x14ac:dyDescent="0.2">
      <c r="A100" s="4" t="str">
        <f>D89</f>
        <v>Winzerbratwurst</v>
      </c>
      <c r="B100" s="5" t="s">
        <v>2</v>
      </c>
      <c r="C100" s="16"/>
      <c r="D100" s="16"/>
      <c r="E100" s="17"/>
      <c r="F100" s="18" t="str">
        <f>IF(OR(ISBLANK(C100),C100=0),"",C100/1000*F90)</f>
        <v/>
      </c>
      <c r="G100" s="18" t="str">
        <f t="shared" si="3"/>
        <v/>
      </c>
    </row>
    <row r="101" spans="1:13" x14ac:dyDescent="0.2">
      <c r="A101" s="4" t="str">
        <f>D89</f>
        <v>Winzerbratwurst</v>
      </c>
      <c r="B101" s="5" t="s">
        <v>2</v>
      </c>
      <c r="C101" s="16"/>
      <c r="D101" s="16"/>
      <c r="E101" s="17"/>
      <c r="F101" s="18" t="str">
        <f>IF(OR(ISBLANK(C101),C101=0),"",C101/1000*F90)</f>
        <v/>
      </c>
      <c r="G101" s="18" t="str">
        <f t="shared" si="3"/>
        <v/>
      </c>
    </row>
    <row r="102" spans="1:13" x14ac:dyDescent="0.2">
      <c r="A102" s="4" t="str">
        <f>D89</f>
        <v>Winzerbratwurst</v>
      </c>
      <c r="B102" s="5" t="s">
        <v>2</v>
      </c>
      <c r="C102" s="16"/>
      <c r="D102" s="16"/>
      <c r="E102" s="17"/>
      <c r="F102" s="18" t="str">
        <f>IF(OR(ISBLANK(C102),C102=0),"",C102/1000*F90)</f>
        <v/>
      </c>
      <c r="G102" s="18" t="str">
        <f t="shared" si="3"/>
        <v/>
      </c>
    </row>
    <row r="103" spans="1:13" x14ac:dyDescent="0.2">
      <c r="A103" s="4" t="str">
        <f>D89</f>
        <v>Winzerbratwurst</v>
      </c>
      <c r="B103" s="5" t="s">
        <v>2</v>
      </c>
      <c r="C103" s="16"/>
      <c r="D103" s="16"/>
      <c r="E103" s="17"/>
      <c r="F103" s="18" t="str">
        <f>IF(OR(ISBLANK(C103),C103=0),"",C103/1000*F90)</f>
        <v/>
      </c>
      <c r="G103" s="18" t="str">
        <f t="shared" si="3"/>
        <v/>
      </c>
    </row>
    <row r="104" spans="1:13" x14ac:dyDescent="0.2">
      <c r="A104" s="4" t="str">
        <f>D89</f>
        <v>Winzerbratwurst</v>
      </c>
      <c r="B104" s="5" t="s">
        <v>2</v>
      </c>
      <c r="C104" s="16"/>
      <c r="D104" s="16"/>
      <c r="E104" s="17"/>
      <c r="F104" s="18" t="str">
        <f>IF(OR(ISBLANK(C104),C104=0),"",C104/1000*F90)</f>
        <v/>
      </c>
      <c r="G104" s="18" t="str">
        <f t="shared" si="3"/>
        <v/>
      </c>
    </row>
    <row r="105" spans="1:13" x14ac:dyDescent="0.2">
      <c r="A105" s="4" t="str">
        <f>D89</f>
        <v>Winzerbratwurst</v>
      </c>
      <c r="B105" s="5" t="s">
        <v>2</v>
      </c>
      <c r="C105" s="24"/>
      <c r="D105" s="24"/>
      <c r="E105" s="25"/>
      <c r="F105" s="11" t="str">
        <f>IF(OR(ISBLANK(C105),C105=0),"",C105/1000*F90)</f>
        <v/>
      </c>
      <c r="G105" s="26" t="str">
        <f t="shared" si="3"/>
        <v/>
      </c>
    </row>
    <row r="106" spans="1:13" ht="13.5" thickBot="1" x14ac:dyDescent="0.25">
      <c r="A106" s="4" t="str">
        <f>D89</f>
        <v>Winzerbratwurst</v>
      </c>
      <c r="B106" s="5" t="s">
        <v>2</v>
      </c>
      <c r="C106" s="20">
        <v>2</v>
      </c>
      <c r="D106" s="21" t="s">
        <v>59</v>
      </c>
      <c r="E106" s="21" t="s">
        <v>60</v>
      </c>
      <c r="F106" s="22">
        <f>IF(OR(ISBLANK(C106),C106=0),"",C106/1000*F90)</f>
        <v>2.6</v>
      </c>
      <c r="G106" s="23" t="str">
        <f>IF(ISBLANK(D106),"",D106)</f>
        <v>m</v>
      </c>
    </row>
    <row r="107" spans="1:13" x14ac:dyDescent="0.2">
      <c r="A107" s="4" t="str">
        <f>D89</f>
        <v>Winzerbratwurst</v>
      </c>
      <c r="B107" s="5" t="s">
        <v>2</v>
      </c>
    </row>
    <row r="108" spans="1:13" ht="15" x14ac:dyDescent="0.2">
      <c r="A108" s="4" t="str">
        <f>D108</f>
        <v>Kürbisbratwurst nach moer</v>
      </c>
      <c r="B108" s="5" t="s">
        <v>2</v>
      </c>
      <c r="C108" s="8" t="s">
        <v>37</v>
      </c>
      <c r="D108" s="27" t="s">
        <v>163</v>
      </c>
      <c r="E108" s="27"/>
      <c r="F108" s="27"/>
      <c r="G108" s="27"/>
      <c r="I108" s="5" t="s">
        <v>39</v>
      </c>
      <c r="K108" s="5" t="s">
        <v>88</v>
      </c>
    </row>
    <row r="109" spans="1:13" x14ac:dyDescent="0.2">
      <c r="A109" s="4" t="str">
        <f>D108</f>
        <v>Kürbisbratwurst nach moer</v>
      </c>
      <c r="B109" s="5" t="s">
        <v>2</v>
      </c>
      <c r="C109" s="5" t="s">
        <v>41</v>
      </c>
      <c r="F109" s="9">
        <v>1430</v>
      </c>
      <c r="G109" s="7" t="s">
        <v>42</v>
      </c>
    </row>
    <row r="110" spans="1:13" ht="13.5" thickBot="1" x14ac:dyDescent="0.25">
      <c r="A110" s="4" t="str">
        <f>D108</f>
        <v>Kürbisbratwurst nach moer</v>
      </c>
      <c r="B110" s="5" t="s">
        <v>2</v>
      </c>
      <c r="C110" s="10" t="s">
        <v>43</v>
      </c>
      <c r="D110" s="10"/>
      <c r="E110" s="10" t="s">
        <v>44</v>
      </c>
      <c r="F110" s="10" t="s">
        <v>45</v>
      </c>
      <c r="G110" s="10"/>
      <c r="I110" s="7">
        <f>SUM(I111:I113)</f>
        <v>100</v>
      </c>
      <c r="J110" s="7" t="s">
        <v>46</v>
      </c>
      <c r="K110" s="7" t="s">
        <v>47</v>
      </c>
      <c r="L110" s="11">
        <f>SUM(L111:L113)</f>
        <v>1428.5714285714287</v>
      </c>
      <c r="M110" s="7" t="s">
        <v>42</v>
      </c>
    </row>
    <row r="111" spans="1:13" x14ac:dyDescent="0.2">
      <c r="A111" s="4" t="str">
        <f>D108</f>
        <v>Kürbisbratwurst nach moer</v>
      </c>
      <c r="B111" s="5" t="s">
        <v>2</v>
      </c>
      <c r="C111" s="12">
        <v>17</v>
      </c>
      <c r="D111" s="12" t="s">
        <v>42</v>
      </c>
      <c r="E111" s="13" t="s">
        <v>48</v>
      </c>
      <c r="F111" s="14">
        <f>IF(OR(ISBLANK(C111),C111=0),"",C111/1000*F109)</f>
        <v>24.310000000000002</v>
      </c>
      <c r="G111" s="14" t="str">
        <f>IF(ISBLANK(D111),"",D111)</f>
        <v>g</v>
      </c>
      <c r="I111" s="6">
        <v>70</v>
      </c>
      <c r="J111" s="5" t="s">
        <v>46</v>
      </c>
      <c r="K111" s="5" t="s">
        <v>74</v>
      </c>
      <c r="L111" s="15">
        <v>1000</v>
      </c>
      <c r="M111" s="5" t="s">
        <v>42</v>
      </c>
    </row>
    <row r="112" spans="1:13" x14ac:dyDescent="0.2">
      <c r="A112" s="4" t="str">
        <f>D108</f>
        <v>Kürbisbratwurst nach moer</v>
      </c>
      <c r="B112" s="5" t="s">
        <v>2</v>
      </c>
      <c r="C112" s="16">
        <v>2</v>
      </c>
      <c r="D112" s="16" t="s">
        <v>42</v>
      </c>
      <c r="E112" s="17" t="s">
        <v>50</v>
      </c>
      <c r="F112" s="18">
        <f>IF(OR(ISBLANK(C112),C112=0),"",C112/1000*F109)</f>
        <v>2.86</v>
      </c>
      <c r="G112" s="18" t="str">
        <f t="shared" ref="G112:G124" si="4">IF(ISBLANK(D112),"",D112)</f>
        <v>g</v>
      </c>
      <c r="I112" s="6">
        <v>30</v>
      </c>
      <c r="J112" s="5" t="s">
        <v>46</v>
      </c>
      <c r="K112" s="5" t="s">
        <v>89</v>
      </c>
      <c r="L112" s="19">
        <f>L111/I111*I112</f>
        <v>428.57142857142861</v>
      </c>
      <c r="M112" s="5" t="s">
        <v>42</v>
      </c>
    </row>
    <row r="113" spans="1:13" x14ac:dyDescent="0.2">
      <c r="A113" s="4" t="str">
        <f>D108</f>
        <v>Kürbisbratwurst nach moer</v>
      </c>
      <c r="B113" s="5" t="s">
        <v>2</v>
      </c>
      <c r="C113" s="16">
        <v>2</v>
      </c>
      <c r="D113" s="16" t="s">
        <v>42</v>
      </c>
      <c r="E113" s="17" t="s">
        <v>75</v>
      </c>
      <c r="F113" s="18">
        <f>IF(OR(ISBLANK(C113),C113=0),"",C113/1000*F109)</f>
        <v>2.86</v>
      </c>
      <c r="G113" s="18" t="str">
        <f t="shared" si="4"/>
        <v>g</v>
      </c>
      <c r="I113" s="6">
        <v>0</v>
      </c>
      <c r="J113" s="5" t="s">
        <v>46</v>
      </c>
      <c r="K113" s="5" t="s">
        <v>53</v>
      </c>
      <c r="L113" s="19">
        <f>L111/I111*I113</f>
        <v>0</v>
      </c>
      <c r="M113" s="5" t="s">
        <v>42</v>
      </c>
    </row>
    <row r="114" spans="1:13" x14ac:dyDescent="0.2">
      <c r="A114" s="4" t="str">
        <f>D108</f>
        <v>Kürbisbratwurst nach moer</v>
      </c>
      <c r="B114" s="5" t="s">
        <v>2</v>
      </c>
      <c r="C114" s="16">
        <v>3</v>
      </c>
      <c r="D114" s="16" t="s">
        <v>42</v>
      </c>
      <c r="E114" s="17" t="s">
        <v>54</v>
      </c>
      <c r="F114" s="18">
        <f>IF(OR(ISBLANK(C114),C114=0),"",C114/1000*F109)</f>
        <v>4.29</v>
      </c>
      <c r="G114" s="18" t="str">
        <f t="shared" si="4"/>
        <v>g</v>
      </c>
    </row>
    <row r="115" spans="1:13" x14ac:dyDescent="0.2">
      <c r="A115" s="4" t="str">
        <f>D108</f>
        <v>Kürbisbratwurst nach moer</v>
      </c>
      <c r="B115" s="5" t="s">
        <v>2</v>
      </c>
      <c r="C115" s="16">
        <v>4</v>
      </c>
      <c r="D115" s="16" t="s">
        <v>42</v>
      </c>
      <c r="E115" s="17" t="s">
        <v>90</v>
      </c>
      <c r="F115" s="18">
        <f>IF(OR(ISBLANK(C115),C115=0),"",C115/1000*F109)</f>
        <v>5.72</v>
      </c>
      <c r="G115" s="18" t="str">
        <f t="shared" si="4"/>
        <v>g</v>
      </c>
    </row>
    <row r="116" spans="1:13" x14ac:dyDescent="0.2">
      <c r="A116" s="4" t="str">
        <f>D108</f>
        <v>Kürbisbratwurst nach moer</v>
      </c>
      <c r="B116" s="5" t="s">
        <v>2</v>
      </c>
      <c r="C116" s="16">
        <v>1</v>
      </c>
      <c r="D116" s="16" t="s">
        <v>42</v>
      </c>
      <c r="E116" s="17" t="s">
        <v>91</v>
      </c>
      <c r="F116" s="18">
        <f>IF(OR(ISBLANK(C116),C116=0),"",C116/1000*F109)</f>
        <v>1.43</v>
      </c>
      <c r="G116" s="18" t="str">
        <f t="shared" si="4"/>
        <v>g</v>
      </c>
    </row>
    <row r="117" spans="1:13" x14ac:dyDescent="0.2">
      <c r="A117" s="4" t="str">
        <f>D108</f>
        <v>Kürbisbratwurst nach moer</v>
      </c>
      <c r="B117" s="5" t="s">
        <v>2</v>
      </c>
      <c r="C117" s="16">
        <v>0.2</v>
      </c>
      <c r="D117" s="16" t="s">
        <v>42</v>
      </c>
      <c r="E117" s="17" t="s">
        <v>92</v>
      </c>
      <c r="F117" s="18">
        <f>IF(OR(ISBLANK(C117),C117=0),"",C117/1000*F109)</f>
        <v>0.28600000000000003</v>
      </c>
      <c r="G117" s="18" t="str">
        <f t="shared" si="4"/>
        <v>g</v>
      </c>
    </row>
    <row r="118" spans="1:13" x14ac:dyDescent="0.2">
      <c r="A118" s="4" t="str">
        <f>D108</f>
        <v>Kürbisbratwurst nach moer</v>
      </c>
      <c r="B118" s="5" t="s">
        <v>2</v>
      </c>
      <c r="C118" s="16">
        <v>0.5</v>
      </c>
      <c r="D118" s="16" t="s">
        <v>42</v>
      </c>
      <c r="E118" s="17" t="s">
        <v>93</v>
      </c>
      <c r="F118" s="18">
        <f>IF(OR(ISBLANK(C118),C118=0),"",C118/1000*F109)</f>
        <v>0.71499999999999997</v>
      </c>
      <c r="G118" s="18" t="str">
        <f t="shared" si="4"/>
        <v>g</v>
      </c>
    </row>
    <row r="119" spans="1:13" x14ac:dyDescent="0.2">
      <c r="A119" s="4" t="str">
        <f>D108</f>
        <v>Kürbisbratwurst nach moer</v>
      </c>
      <c r="B119" s="5" t="s">
        <v>2</v>
      </c>
      <c r="C119" s="16"/>
      <c r="D119" s="16"/>
      <c r="E119" s="17"/>
      <c r="F119" s="18" t="str">
        <f>IF(OR(ISBLANK(C119),C119=0),"",C119/1000*F109)</f>
        <v/>
      </c>
      <c r="G119" s="18" t="str">
        <f t="shared" si="4"/>
        <v/>
      </c>
    </row>
    <row r="120" spans="1:13" x14ac:dyDescent="0.2">
      <c r="A120" s="4" t="str">
        <f>D108</f>
        <v>Kürbisbratwurst nach moer</v>
      </c>
      <c r="B120" s="5" t="s">
        <v>2</v>
      </c>
      <c r="C120" s="16"/>
      <c r="D120" s="16"/>
      <c r="E120" s="17"/>
      <c r="F120" s="18" t="str">
        <f>IF(OR(ISBLANK(C120),C120=0),"",C120/1000*F109)</f>
        <v/>
      </c>
      <c r="G120" s="18" t="str">
        <f t="shared" si="4"/>
        <v/>
      </c>
    </row>
    <row r="121" spans="1:13" x14ac:dyDescent="0.2">
      <c r="A121" s="4" t="str">
        <f>D108</f>
        <v>Kürbisbratwurst nach moer</v>
      </c>
      <c r="B121" s="5" t="s">
        <v>2</v>
      </c>
      <c r="C121" s="16"/>
      <c r="D121" s="16"/>
      <c r="E121" s="17"/>
      <c r="F121" s="18" t="str">
        <f>IF(OR(ISBLANK(C121),C121=0),"",C121/1000*F109)</f>
        <v/>
      </c>
      <c r="G121" s="18" t="str">
        <f t="shared" si="4"/>
        <v/>
      </c>
    </row>
    <row r="122" spans="1:13" x14ac:dyDescent="0.2">
      <c r="A122" s="4" t="str">
        <f>D108</f>
        <v>Kürbisbratwurst nach moer</v>
      </c>
      <c r="B122" s="5" t="s">
        <v>2</v>
      </c>
      <c r="C122" s="16"/>
      <c r="D122" s="16"/>
      <c r="E122" s="17"/>
      <c r="F122" s="18" t="str">
        <f>IF(OR(ISBLANK(C122),C122=0),"",C122/1000*F109)</f>
        <v/>
      </c>
      <c r="G122" s="18" t="str">
        <f t="shared" si="4"/>
        <v/>
      </c>
    </row>
    <row r="123" spans="1:13" x14ac:dyDescent="0.2">
      <c r="A123" s="4" t="str">
        <f>D108</f>
        <v>Kürbisbratwurst nach moer</v>
      </c>
      <c r="B123" s="5" t="s">
        <v>2</v>
      </c>
      <c r="C123" s="16"/>
      <c r="D123" s="16"/>
      <c r="E123" s="17"/>
      <c r="F123" s="18" t="str">
        <f>IF(OR(ISBLANK(C123),C123=0),"",C123/1000*F109)</f>
        <v/>
      </c>
      <c r="G123" s="18" t="str">
        <f t="shared" si="4"/>
        <v/>
      </c>
    </row>
    <row r="124" spans="1:13" x14ac:dyDescent="0.2">
      <c r="A124" s="4" t="str">
        <f>D108</f>
        <v>Kürbisbratwurst nach moer</v>
      </c>
      <c r="B124" s="5" t="s">
        <v>2</v>
      </c>
      <c r="C124" s="24"/>
      <c r="D124" s="24"/>
      <c r="E124" s="25"/>
      <c r="F124" s="11" t="str">
        <f>IF(OR(ISBLANK(C124),C124=0),"",C124/1000*F109)</f>
        <v/>
      </c>
      <c r="G124" s="26" t="str">
        <f t="shared" si="4"/>
        <v/>
      </c>
    </row>
    <row r="125" spans="1:13" ht="13.5" thickBot="1" x14ac:dyDescent="0.25">
      <c r="A125" s="4" t="str">
        <f>D108</f>
        <v>Kürbisbratwurst nach moer</v>
      </c>
      <c r="B125" s="5" t="s">
        <v>2</v>
      </c>
      <c r="C125" s="20">
        <v>2</v>
      </c>
      <c r="D125" s="21" t="s">
        <v>59</v>
      </c>
      <c r="E125" s="21" t="s">
        <v>60</v>
      </c>
      <c r="F125" s="22">
        <f>IF(OR(ISBLANK(C125),C125=0),"",C125/1000*F109)</f>
        <v>2.86</v>
      </c>
      <c r="G125" s="23" t="str">
        <f>IF(ISBLANK(D125),"",D125)</f>
        <v>m</v>
      </c>
    </row>
    <row r="126" spans="1:13" x14ac:dyDescent="0.2">
      <c r="A126" s="4" t="str">
        <f>D108</f>
        <v>Kürbisbratwurst nach moer</v>
      </c>
      <c r="B126" s="5" t="s">
        <v>2</v>
      </c>
    </row>
    <row r="127" spans="1:13" ht="15" x14ac:dyDescent="0.2">
      <c r="A127" s="4" t="str">
        <f>D127</f>
        <v>Kürbisbratwurst #2</v>
      </c>
      <c r="B127" s="5" t="s">
        <v>2</v>
      </c>
      <c r="C127" s="8" t="s">
        <v>37</v>
      </c>
      <c r="D127" s="27" t="s">
        <v>94</v>
      </c>
      <c r="E127" s="27"/>
      <c r="F127" s="27"/>
      <c r="G127" s="27"/>
      <c r="I127" s="5" t="s">
        <v>39</v>
      </c>
      <c r="K127" s="5" t="s">
        <v>70</v>
      </c>
    </row>
    <row r="128" spans="1:13" x14ac:dyDescent="0.2">
      <c r="A128" s="4" t="str">
        <f>D127</f>
        <v>Kürbisbratwurst #2</v>
      </c>
      <c r="B128" s="5" t="s">
        <v>2</v>
      </c>
      <c r="C128" s="5" t="s">
        <v>41</v>
      </c>
      <c r="F128" s="9">
        <v>1500</v>
      </c>
      <c r="G128" s="7" t="s">
        <v>42</v>
      </c>
    </row>
    <row r="129" spans="1:13" ht="13.5" thickBot="1" x14ac:dyDescent="0.25">
      <c r="A129" s="4" t="str">
        <f>D127</f>
        <v>Kürbisbratwurst #2</v>
      </c>
      <c r="B129" s="5" t="s">
        <v>2</v>
      </c>
      <c r="C129" s="10" t="s">
        <v>43</v>
      </c>
      <c r="D129" s="10"/>
      <c r="E129" s="10" t="s">
        <v>44</v>
      </c>
      <c r="F129" s="10" t="s">
        <v>45</v>
      </c>
      <c r="G129" s="10"/>
      <c r="I129" s="7">
        <f>SUM(I130:I133)</f>
        <v>100</v>
      </c>
      <c r="J129" s="7" t="s">
        <v>46</v>
      </c>
      <c r="K129" s="7" t="s">
        <v>47</v>
      </c>
      <c r="L129" s="11">
        <f>SUM(L130:L133)</f>
        <v>3333.3333333333335</v>
      </c>
      <c r="M129" s="7" t="s">
        <v>42</v>
      </c>
    </row>
    <row r="130" spans="1:13" x14ac:dyDescent="0.2">
      <c r="A130" s="4" t="str">
        <f>D127</f>
        <v>Kürbisbratwurst #2</v>
      </c>
      <c r="B130" s="5" t="s">
        <v>2</v>
      </c>
      <c r="C130" s="12">
        <v>17</v>
      </c>
      <c r="D130" s="12" t="s">
        <v>42</v>
      </c>
      <c r="E130" s="13" t="s">
        <v>48</v>
      </c>
      <c r="F130" s="14">
        <f>IF(OR(ISBLANK(C130),C130=0),"",C130/1000*F128)</f>
        <v>25.500000000000004</v>
      </c>
      <c r="G130" s="14" t="str">
        <f>IF(ISBLANK(D130),"",D130)</f>
        <v>g</v>
      </c>
      <c r="I130" s="6">
        <v>30</v>
      </c>
      <c r="J130" s="5" t="s">
        <v>46</v>
      </c>
      <c r="K130" s="5" t="s">
        <v>95</v>
      </c>
      <c r="L130" s="15">
        <v>1000</v>
      </c>
      <c r="M130" s="5" t="s">
        <v>42</v>
      </c>
    </row>
    <row r="131" spans="1:13" x14ac:dyDescent="0.2">
      <c r="A131" s="4" t="str">
        <f>D127</f>
        <v>Kürbisbratwurst #2</v>
      </c>
      <c r="B131" s="5" t="s">
        <v>2</v>
      </c>
      <c r="C131" s="16">
        <v>3</v>
      </c>
      <c r="D131" s="16" t="s">
        <v>42</v>
      </c>
      <c r="E131" s="17" t="s">
        <v>50</v>
      </c>
      <c r="F131" s="18">
        <f>IF(OR(ISBLANK(C131),C131=0),"",C131/1000*F128)</f>
        <v>4.5</v>
      </c>
      <c r="G131" s="18" t="str">
        <f t="shared" ref="G131:G143" si="5">IF(ISBLANK(D131),"",D131)</f>
        <v>g</v>
      </c>
      <c r="I131" s="6">
        <v>40</v>
      </c>
      <c r="J131" s="5" t="s">
        <v>46</v>
      </c>
      <c r="K131" s="5" t="s">
        <v>96</v>
      </c>
      <c r="L131" s="19">
        <f>L130/I130*I131</f>
        <v>1333.3333333333335</v>
      </c>
      <c r="M131" s="5" t="s">
        <v>42</v>
      </c>
    </row>
    <row r="132" spans="1:13" x14ac:dyDescent="0.2">
      <c r="A132" s="4" t="str">
        <f>D127</f>
        <v>Kürbisbratwurst #2</v>
      </c>
      <c r="B132" s="5" t="s">
        <v>2</v>
      </c>
      <c r="C132" s="16">
        <v>2</v>
      </c>
      <c r="D132" s="16" t="s">
        <v>42</v>
      </c>
      <c r="E132" s="17" t="s">
        <v>75</v>
      </c>
      <c r="F132" s="18">
        <f>IF(OR(ISBLANK(C132),C132=0),"",C132/1000*F128)</f>
        <v>3</v>
      </c>
      <c r="G132" s="18" t="str">
        <f t="shared" si="5"/>
        <v>g</v>
      </c>
      <c r="I132" s="6">
        <v>30</v>
      </c>
      <c r="J132" s="5" t="s">
        <v>46</v>
      </c>
      <c r="K132" s="5" t="s">
        <v>89</v>
      </c>
      <c r="L132" s="19">
        <f>L130/I130*I132</f>
        <v>1000.0000000000001</v>
      </c>
      <c r="M132" s="5" t="s">
        <v>42</v>
      </c>
    </row>
    <row r="133" spans="1:13" x14ac:dyDescent="0.2">
      <c r="A133" s="4" t="str">
        <f>D127</f>
        <v>Kürbisbratwurst #2</v>
      </c>
      <c r="B133" s="5" t="s">
        <v>2</v>
      </c>
      <c r="C133" s="16">
        <v>3</v>
      </c>
      <c r="D133" s="16" t="s">
        <v>42</v>
      </c>
      <c r="E133" s="17" t="s">
        <v>54</v>
      </c>
      <c r="F133" s="18">
        <f>IF(OR(ISBLANK(C133),C133=0),"",C133/1000*F128)</f>
        <v>4.5</v>
      </c>
      <c r="G133" s="18" t="str">
        <f t="shared" si="5"/>
        <v>g</v>
      </c>
      <c r="I133" s="6">
        <v>0</v>
      </c>
      <c r="J133" s="5" t="s">
        <v>46</v>
      </c>
      <c r="K133" s="5" t="s">
        <v>53</v>
      </c>
      <c r="L133" s="19">
        <f>L131/I131*I133</f>
        <v>0</v>
      </c>
      <c r="M133" s="5" t="s">
        <v>42</v>
      </c>
    </row>
    <row r="134" spans="1:13" x14ac:dyDescent="0.2">
      <c r="A134" s="4" t="str">
        <f>D127</f>
        <v>Kürbisbratwurst #2</v>
      </c>
      <c r="B134" s="5" t="s">
        <v>2</v>
      </c>
      <c r="C134" s="16">
        <v>1</v>
      </c>
      <c r="D134" s="16" t="s">
        <v>42</v>
      </c>
      <c r="E134" s="17" t="s">
        <v>91</v>
      </c>
      <c r="F134" s="18">
        <f>IF(OR(ISBLANK(C134),C134=0),"",C134/1000*F128)</f>
        <v>1.5</v>
      </c>
      <c r="G134" s="18" t="str">
        <f t="shared" si="5"/>
        <v>g</v>
      </c>
    </row>
    <row r="135" spans="1:13" x14ac:dyDescent="0.2">
      <c r="A135" s="4" t="str">
        <f>D127</f>
        <v>Kürbisbratwurst #2</v>
      </c>
      <c r="B135" s="5" t="s">
        <v>2</v>
      </c>
      <c r="C135" s="16">
        <v>1</v>
      </c>
      <c r="D135" s="16" t="s">
        <v>42</v>
      </c>
      <c r="E135" s="17" t="s">
        <v>69</v>
      </c>
      <c r="F135" s="18">
        <f>IF(OR(ISBLANK(C135),C135=0),"",C135/1000*F128)</f>
        <v>1.5</v>
      </c>
      <c r="G135" s="18" t="str">
        <f t="shared" si="5"/>
        <v>g</v>
      </c>
    </row>
    <row r="136" spans="1:13" x14ac:dyDescent="0.2">
      <c r="A136" s="4" t="str">
        <f>D127</f>
        <v>Kürbisbratwurst #2</v>
      </c>
      <c r="B136" s="5" t="s">
        <v>2</v>
      </c>
      <c r="C136" s="16">
        <v>2</v>
      </c>
      <c r="D136" s="16" t="s">
        <v>42</v>
      </c>
      <c r="E136" s="17" t="s">
        <v>97</v>
      </c>
      <c r="F136" s="18">
        <f>IF(OR(ISBLANK(C136),C136=0),"",C136/1000*F128)</f>
        <v>3</v>
      </c>
      <c r="G136" s="18" t="str">
        <f t="shared" si="5"/>
        <v>g</v>
      </c>
    </row>
    <row r="137" spans="1:13" x14ac:dyDescent="0.2">
      <c r="A137" s="4" t="str">
        <f>D127</f>
        <v>Kürbisbratwurst #2</v>
      </c>
      <c r="B137" s="5" t="s">
        <v>2</v>
      </c>
      <c r="C137" s="16">
        <v>1</v>
      </c>
      <c r="D137" s="16" t="s">
        <v>42</v>
      </c>
      <c r="E137" s="17" t="s">
        <v>86</v>
      </c>
      <c r="F137" s="18">
        <f>IF(OR(ISBLANK(C137),C137=0),"",C137/1000*F128)</f>
        <v>1.5</v>
      </c>
      <c r="G137" s="18" t="str">
        <f t="shared" si="5"/>
        <v>g</v>
      </c>
    </row>
    <row r="138" spans="1:13" x14ac:dyDescent="0.2">
      <c r="A138" s="4" t="str">
        <f>D127</f>
        <v>Kürbisbratwurst #2</v>
      </c>
      <c r="B138" s="5" t="s">
        <v>2</v>
      </c>
      <c r="C138" s="16">
        <v>1</v>
      </c>
      <c r="D138" s="16" t="s">
        <v>42</v>
      </c>
      <c r="E138" s="17" t="s">
        <v>98</v>
      </c>
      <c r="F138" s="18">
        <f>IF(OR(ISBLANK(C138),C138=0),"",C138/1000*F128)</f>
        <v>1.5</v>
      </c>
      <c r="G138" s="18" t="str">
        <f t="shared" si="5"/>
        <v>g</v>
      </c>
    </row>
    <row r="139" spans="1:13" x14ac:dyDescent="0.2">
      <c r="A139" s="4" t="str">
        <f>D127</f>
        <v>Kürbisbratwurst #2</v>
      </c>
      <c r="B139" s="5" t="s">
        <v>2</v>
      </c>
      <c r="C139" s="16"/>
      <c r="D139" s="16"/>
      <c r="E139" s="17"/>
      <c r="F139" s="18" t="str">
        <f>IF(OR(ISBLANK(C139),C139=0),"",C139/1000*F128)</f>
        <v/>
      </c>
      <c r="G139" s="18" t="str">
        <f t="shared" si="5"/>
        <v/>
      </c>
    </row>
    <row r="140" spans="1:13" x14ac:dyDescent="0.2">
      <c r="A140" s="4" t="str">
        <f>D127</f>
        <v>Kürbisbratwurst #2</v>
      </c>
      <c r="B140" s="5" t="s">
        <v>2</v>
      </c>
      <c r="C140" s="16"/>
      <c r="D140" s="16"/>
      <c r="E140" s="17"/>
      <c r="F140" s="18" t="str">
        <f>IF(OR(ISBLANK(C140),C140=0),"",C140/1000*F128)</f>
        <v/>
      </c>
      <c r="G140" s="18" t="str">
        <f t="shared" si="5"/>
        <v/>
      </c>
    </row>
    <row r="141" spans="1:13" x14ac:dyDescent="0.2">
      <c r="A141" s="4" t="str">
        <f>D127</f>
        <v>Kürbisbratwurst #2</v>
      </c>
      <c r="B141" s="5" t="s">
        <v>2</v>
      </c>
      <c r="C141" s="16"/>
      <c r="D141" s="16"/>
      <c r="E141" s="17"/>
      <c r="F141" s="18" t="str">
        <f>IF(OR(ISBLANK(C141),C141=0),"",C141/1000*F128)</f>
        <v/>
      </c>
      <c r="G141" s="18" t="str">
        <f t="shared" si="5"/>
        <v/>
      </c>
    </row>
    <row r="142" spans="1:13" x14ac:dyDescent="0.2">
      <c r="A142" s="4" t="str">
        <f>D127</f>
        <v>Kürbisbratwurst #2</v>
      </c>
      <c r="B142" s="5" t="s">
        <v>2</v>
      </c>
      <c r="C142" s="16"/>
      <c r="D142" s="16"/>
      <c r="E142" s="17"/>
      <c r="F142" s="18" t="str">
        <f>IF(OR(ISBLANK(C142),C142=0),"",C142/1000*F128)</f>
        <v/>
      </c>
      <c r="G142" s="18" t="str">
        <f t="shared" si="5"/>
        <v/>
      </c>
    </row>
    <row r="143" spans="1:13" x14ac:dyDescent="0.2">
      <c r="A143" s="4" t="str">
        <f>D127</f>
        <v>Kürbisbratwurst #2</v>
      </c>
      <c r="B143" s="5" t="s">
        <v>2</v>
      </c>
      <c r="C143" s="24"/>
      <c r="D143" s="24"/>
      <c r="E143" s="25"/>
      <c r="F143" s="11" t="str">
        <f>IF(OR(ISBLANK(C143),C143=0),"",C143/1000*F128)</f>
        <v/>
      </c>
      <c r="G143" s="26" t="str">
        <f t="shared" si="5"/>
        <v/>
      </c>
    </row>
    <row r="144" spans="1:13" ht="13.5" thickBot="1" x14ac:dyDescent="0.25">
      <c r="A144" s="4" t="str">
        <f>D127</f>
        <v>Kürbisbratwurst #2</v>
      </c>
      <c r="B144" s="5" t="s">
        <v>2</v>
      </c>
      <c r="C144" s="20">
        <v>1.5</v>
      </c>
      <c r="D144" s="21" t="s">
        <v>59</v>
      </c>
      <c r="E144" s="21" t="s">
        <v>60</v>
      </c>
      <c r="F144" s="22">
        <f>IF(OR(ISBLANK(C144),C144=0),"",C144/1000*F128)</f>
        <v>2.25</v>
      </c>
      <c r="G144" s="23" t="str">
        <f>IF(ISBLANK(D144),"",D144)</f>
        <v>m</v>
      </c>
    </row>
    <row r="145" spans="1:13" x14ac:dyDescent="0.2">
      <c r="A145" s="4" t="str">
        <f>D127</f>
        <v>Kürbisbratwurst #2</v>
      </c>
      <c r="B145" s="5" t="s">
        <v>2</v>
      </c>
    </row>
    <row r="146" spans="1:13" ht="15" x14ac:dyDescent="0.2">
      <c r="A146" s="4" t="str">
        <f>D146</f>
        <v>Kürbisbratwurst #3</v>
      </c>
      <c r="B146" s="5" t="s">
        <v>2</v>
      </c>
      <c r="C146" s="8" t="s">
        <v>37</v>
      </c>
      <c r="D146" s="27" t="s">
        <v>99</v>
      </c>
      <c r="E146" s="27"/>
      <c r="F146" s="27"/>
      <c r="G146" s="27"/>
      <c r="I146" s="5" t="s">
        <v>39</v>
      </c>
      <c r="K146" s="5" t="s">
        <v>70</v>
      </c>
    </row>
    <row r="147" spans="1:13" x14ac:dyDescent="0.2">
      <c r="A147" s="4" t="str">
        <f>D146</f>
        <v>Kürbisbratwurst #3</v>
      </c>
      <c r="B147" s="5" t="s">
        <v>2</v>
      </c>
      <c r="C147" s="5" t="s">
        <v>41</v>
      </c>
      <c r="F147" s="9">
        <v>1500</v>
      </c>
      <c r="G147" s="7" t="s">
        <v>42</v>
      </c>
    </row>
    <row r="148" spans="1:13" ht="13.5" thickBot="1" x14ac:dyDescent="0.25">
      <c r="A148" s="4" t="str">
        <f>D146</f>
        <v>Kürbisbratwurst #3</v>
      </c>
      <c r="B148" s="5" t="s">
        <v>2</v>
      </c>
      <c r="C148" s="10" t="s">
        <v>43</v>
      </c>
      <c r="D148" s="10"/>
      <c r="E148" s="10" t="s">
        <v>44</v>
      </c>
      <c r="F148" s="10" t="s">
        <v>45</v>
      </c>
      <c r="G148" s="10"/>
      <c r="I148" s="7">
        <f>SUM(I149:I152)</f>
        <v>100</v>
      </c>
      <c r="J148" s="7" t="s">
        <v>46</v>
      </c>
      <c r="K148" s="7" t="s">
        <v>47</v>
      </c>
      <c r="L148" s="11">
        <f>SUM(L149:L152)</f>
        <v>3333.3333333333335</v>
      </c>
      <c r="M148" s="7" t="s">
        <v>42</v>
      </c>
    </row>
    <row r="149" spans="1:13" x14ac:dyDescent="0.2">
      <c r="A149" s="4" t="str">
        <f>D146</f>
        <v>Kürbisbratwurst #3</v>
      </c>
      <c r="B149" s="5" t="s">
        <v>2</v>
      </c>
      <c r="C149" s="12">
        <v>17</v>
      </c>
      <c r="D149" s="12" t="s">
        <v>42</v>
      </c>
      <c r="E149" s="13" t="s">
        <v>48</v>
      </c>
      <c r="F149" s="14">
        <f>IF(OR(ISBLANK(C149),C149=0),"",C149/1000*F147)</f>
        <v>25.500000000000004</v>
      </c>
      <c r="G149" s="14" t="str">
        <f>IF(ISBLANK(D149),"",D149)</f>
        <v>g</v>
      </c>
      <c r="I149" s="6">
        <v>30</v>
      </c>
      <c r="J149" s="5" t="s">
        <v>46</v>
      </c>
      <c r="K149" s="5" t="s">
        <v>95</v>
      </c>
      <c r="L149" s="15">
        <v>1000</v>
      </c>
      <c r="M149" s="5" t="s">
        <v>42</v>
      </c>
    </row>
    <row r="150" spans="1:13" x14ac:dyDescent="0.2">
      <c r="A150" s="4" t="str">
        <f>D146</f>
        <v>Kürbisbratwurst #3</v>
      </c>
      <c r="B150" s="5" t="s">
        <v>2</v>
      </c>
      <c r="C150" s="16">
        <v>4</v>
      </c>
      <c r="D150" s="16" t="s">
        <v>42</v>
      </c>
      <c r="E150" s="17" t="s">
        <v>50</v>
      </c>
      <c r="F150" s="18">
        <f>IF(OR(ISBLANK(C150),C150=0),"",C150/1000*F147)</f>
        <v>6</v>
      </c>
      <c r="G150" s="18" t="str">
        <f t="shared" ref="G150:G162" si="6">IF(ISBLANK(D150),"",D150)</f>
        <v>g</v>
      </c>
      <c r="I150" s="6">
        <v>40</v>
      </c>
      <c r="J150" s="5" t="s">
        <v>46</v>
      </c>
      <c r="K150" s="5" t="s">
        <v>96</v>
      </c>
      <c r="L150" s="19">
        <f>L149/I149*I150</f>
        <v>1333.3333333333335</v>
      </c>
      <c r="M150" s="5" t="s">
        <v>42</v>
      </c>
    </row>
    <row r="151" spans="1:13" x14ac:dyDescent="0.2">
      <c r="A151" s="4" t="str">
        <f>D146</f>
        <v>Kürbisbratwurst #3</v>
      </c>
      <c r="B151" s="5" t="s">
        <v>2</v>
      </c>
      <c r="C151" s="16">
        <v>1</v>
      </c>
      <c r="D151" s="16" t="s">
        <v>42</v>
      </c>
      <c r="E151" s="17" t="s">
        <v>91</v>
      </c>
      <c r="F151" s="18">
        <f>IF(OR(ISBLANK(C151),C151=0),"",C151/1000*F147)</f>
        <v>1.5</v>
      </c>
      <c r="G151" s="18" t="str">
        <f t="shared" si="6"/>
        <v>g</v>
      </c>
      <c r="I151" s="6">
        <v>30</v>
      </c>
      <c r="J151" s="5" t="s">
        <v>46</v>
      </c>
      <c r="K151" s="5" t="s">
        <v>89</v>
      </c>
      <c r="L151" s="19">
        <f>L149/I149*I151</f>
        <v>1000.0000000000001</v>
      </c>
      <c r="M151" s="5" t="s">
        <v>42</v>
      </c>
    </row>
    <row r="152" spans="1:13" x14ac:dyDescent="0.2">
      <c r="A152" s="4" t="str">
        <f>D146</f>
        <v>Kürbisbratwurst #3</v>
      </c>
      <c r="B152" s="5" t="s">
        <v>2</v>
      </c>
      <c r="C152" s="16">
        <v>2</v>
      </c>
      <c r="D152" s="16" t="s">
        <v>42</v>
      </c>
      <c r="E152" s="17" t="s">
        <v>86</v>
      </c>
      <c r="F152" s="18">
        <f>IF(OR(ISBLANK(C152),C152=0),"",C152/1000*F147)</f>
        <v>3</v>
      </c>
      <c r="G152" s="18" t="str">
        <f t="shared" si="6"/>
        <v>g</v>
      </c>
      <c r="I152" s="6">
        <v>0</v>
      </c>
      <c r="J152" s="5" t="s">
        <v>46</v>
      </c>
      <c r="K152" s="5" t="s">
        <v>53</v>
      </c>
      <c r="L152" s="19">
        <f>L150/I150*I152</f>
        <v>0</v>
      </c>
      <c r="M152" s="5" t="s">
        <v>42</v>
      </c>
    </row>
    <row r="153" spans="1:13" x14ac:dyDescent="0.2">
      <c r="A153" s="4" t="str">
        <f>D146</f>
        <v>Kürbisbratwurst #3</v>
      </c>
      <c r="B153" s="5" t="s">
        <v>2</v>
      </c>
      <c r="C153" s="16">
        <v>1</v>
      </c>
      <c r="D153" s="16" t="s">
        <v>42</v>
      </c>
      <c r="E153" s="17" t="s">
        <v>55</v>
      </c>
      <c r="F153" s="18">
        <f>IF(OR(ISBLANK(C153),C153=0),"",C153/1000*F147)</f>
        <v>1.5</v>
      </c>
      <c r="G153" s="18" t="str">
        <f t="shared" si="6"/>
        <v>g</v>
      </c>
    </row>
    <row r="154" spans="1:13" x14ac:dyDescent="0.2">
      <c r="A154" s="4" t="str">
        <f>D146</f>
        <v>Kürbisbratwurst #3</v>
      </c>
      <c r="B154" s="5" t="s">
        <v>2</v>
      </c>
      <c r="C154" s="16"/>
      <c r="D154" s="16"/>
      <c r="E154" s="17"/>
      <c r="F154" s="18" t="str">
        <f>IF(OR(ISBLANK(C154),C154=0),"",C154/1000*F147)</f>
        <v/>
      </c>
      <c r="G154" s="18" t="str">
        <f t="shared" si="6"/>
        <v/>
      </c>
    </row>
    <row r="155" spans="1:13" x14ac:dyDescent="0.2">
      <c r="A155" s="4" t="str">
        <f>D146</f>
        <v>Kürbisbratwurst #3</v>
      </c>
      <c r="B155" s="5" t="s">
        <v>2</v>
      </c>
      <c r="C155" s="16"/>
      <c r="D155" s="16"/>
      <c r="E155" s="17"/>
      <c r="F155" s="18" t="str">
        <f>IF(OR(ISBLANK(C155),C155=0),"",C155/1000*F147)</f>
        <v/>
      </c>
      <c r="G155" s="18" t="str">
        <f t="shared" si="6"/>
        <v/>
      </c>
    </row>
    <row r="156" spans="1:13" x14ac:dyDescent="0.2">
      <c r="A156" s="4" t="str">
        <f>D146</f>
        <v>Kürbisbratwurst #3</v>
      </c>
      <c r="B156" s="5" t="s">
        <v>2</v>
      </c>
      <c r="C156" s="16"/>
      <c r="D156" s="16"/>
      <c r="E156" s="17"/>
      <c r="F156" s="18" t="str">
        <f>IF(OR(ISBLANK(C156),C156=0),"",C156/1000*F147)</f>
        <v/>
      </c>
      <c r="G156" s="18" t="str">
        <f t="shared" si="6"/>
        <v/>
      </c>
    </row>
    <row r="157" spans="1:13" x14ac:dyDescent="0.2">
      <c r="A157" s="4" t="str">
        <f>D146</f>
        <v>Kürbisbratwurst #3</v>
      </c>
      <c r="B157" s="5" t="s">
        <v>2</v>
      </c>
      <c r="C157" s="16"/>
      <c r="D157" s="16"/>
      <c r="E157" s="17"/>
      <c r="F157" s="18" t="str">
        <f>IF(OR(ISBLANK(C157),C157=0),"",C157/1000*F147)</f>
        <v/>
      </c>
      <c r="G157" s="18" t="str">
        <f t="shared" si="6"/>
        <v/>
      </c>
    </row>
    <row r="158" spans="1:13" x14ac:dyDescent="0.2">
      <c r="A158" s="4" t="str">
        <f>D146</f>
        <v>Kürbisbratwurst #3</v>
      </c>
      <c r="B158" s="5" t="s">
        <v>2</v>
      </c>
      <c r="C158" s="16"/>
      <c r="D158" s="16"/>
      <c r="E158" s="17"/>
      <c r="F158" s="18" t="str">
        <f>IF(OR(ISBLANK(C158),C158=0),"",C158/1000*F147)</f>
        <v/>
      </c>
      <c r="G158" s="18" t="str">
        <f t="shared" si="6"/>
        <v/>
      </c>
    </row>
    <row r="159" spans="1:13" x14ac:dyDescent="0.2">
      <c r="A159" s="4" t="str">
        <f>D146</f>
        <v>Kürbisbratwurst #3</v>
      </c>
      <c r="B159" s="5" t="s">
        <v>2</v>
      </c>
      <c r="C159" s="16"/>
      <c r="D159" s="16"/>
      <c r="E159" s="17"/>
      <c r="F159" s="18" t="str">
        <f>IF(OR(ISBLANK(C159),C159=0),"",C159/1000*F147)</f>
        <v/>
      </c>
      <c r="G159" s="18" t="str">
        <f t="shared" si="6"/>
        <v/>
      </c>
    </row>
    <row r="160" spans="1:13" x14ac:dyDescent="0.2">
      <c r="A160" s="4" t="str">
        <f>D146</f>
        <v>Kürbisbratwurst #3</v>
      </c>
      <c r="B160" s="5" t="s">
        <v>2</v>
      </c>
      <c r="C160" s="16"/>
      <c r="D160" s="16"/>
      <c r="E160" s="17"/>
      <c r="F160" s="18" t="str">
        <f>IF(OR(ISBLANK(C160),C160=0),"",C160/1000*F147)</f>
        <v/>
      </c>
      <c r="G160" s="18" t="str">
        <f t="shared" si="6"/>
        <v/>
      </c>
    </row>
    <row r="161" spans="1:13" x14ac:dyDescent="0.2">
      <c r="A161" s="4" t="str">
        <f>D146</f>
        <v>Kürbisbratwurst #3</v>
      </c>
      <c r="B161" s="5" t="s">
        <v>2</v>
      </c>
      <c r="C161" s="16"/>
      <c r="D161" s="16"/>
      <c r="E161" s="17"/>
      <c r="F161" s="18" t="str">
        <f>IF(OR(ISBLANK(C161),C161=0),"",C161/1000*F147)</f>
        <v/>
      </c>
      <c r="G161" s="18" t="str">
        <f t="shared" si="6"/>
        <v/>
      </c>
    </row>
    <row r="162" spans="1:13" x14ac:dyDescent="0.2">
      <c r="A162" s="4" t="str">
        <f>D146</f>
        <v>Kürbisbratwurst #3</v>
      </c>
      <c r="B162" s="5" t="s">
        <v>2</v>
      </c>
      <c r="C162" s="24"/>
      <c r="D162" s="24"/>
      <c r="E162" s="25"/>
      <c r="F162" s="11" t="str">
        <f>IF(OR(ISBLANK(C162),C162=0),"",C162/1000*F147)</f>
        <v/>
      </c>
      <c r="G162" s="26" t="str">
        <f t="shared" si="6"/>
        <v/>
      </c>
    </row>
    <row r="163" spans="1:13" ht="13.5" thickBot="1" x14ac:dyDescent="0.25">
      <c r="A163" s="4" t="str">
        <f>D146</f>
        <v>Kürbisbratwurst #3</v>
      </c>
      <c r="B163" s="5" t="s">
        <v>2</v>
      </c>
      <c r="C163" s="20">
        <v>1.5</v>
      </c>
      <c r="D163" s="21" t="s">
        <v>59</v>
      </c>
      <c r="E163" s="21" t="s">
        <v>60</v>
      </c>
      <c r="F163" s="22">
        <f>IF(OR(ISBLANK(C163),C163=0),"",C163/1000*F147)</f>
        <v>2.25</v>
      </c>
      <c r="G163" s="23" t="str">
        <f>IF(ISBLANK(D163),"",D163)</f>
        <v>m</v>
      </c>
    </row>
    <row r="164" spans="1:13" x14ac:dyDescent="0.2">
      <c r="A164" s="4" t="str">
        <f>D146</f>
        <v>Kürbisbratwurst #3</v>
      </c>
      <c r="B164" s="5" t="s">
        <v>2</v>
      </c>
    </row>
    <row r="165" spans="1:13" ht="15" x14ac:dyDescent="0.2">
      <c r="A165" s="4" t="str">
        <f>D165</f>
        <v>Weisswurst (nach Jürgen)</v>
      </c>
      <c r="B165" s="5" t="s">
        <v>2</v>
      </c>
      <c r="C165" s="8" t="s">
        <v>37</v>
      </c>
      <c r="D165" s="27" t="s">
        <v>100</v>
      </c>
      <c r="E165" s="27"/>
      <c r="F165" s="27"/>
      <c r="G165" s="27"/>
      <c r="I165" s="5" t="s">
        <v>39</v>
      </c>
      <c r="K165" s="5" t="s">
        <v>70</v>
      </c>
    </row>
    <row r="166" spans="1:13" x14ac:dyDescent="0.2">
      <c r="A166" s="4" t="str">
        <f>D165</f>
        <v>Weisswurst (nach Jürgen)</v>
      </c>
      <c r="B166" s="5" t="s">
        <v>2</v>
      </c>
      <c r="C166" s="5" t="s">
        <v>41</v>
      </c>
      <c r="F166" s="9">
        <v>1500</v>
      </c>
      <c r="G166" s="7" t="s">
        <v>42</v>
      </c>
    </row>
    <row r="167" spans="1:13" ht="13.5" thickBot="1" x14ac:dyDescent="0.25">
      <c r="A167" s="4" t="str">
        <f>D165</f>
        <v>Weisswurst (nach Jürgen)</v>
      </c>
      <c r="B167" s="5" t="s">
        <v>2</v>
      </c>
      <c r="C167" s="10" t="s">
        <v>43</v>
      </c>
      <c r="D167" s="10"/>
      <c r="E167" s="10" t="s">
        <v>44</v>
      </c>
      <c r="F167" s="10" t="s">
        <v>45</v>
      </c>
      <c r="G167" s="10"/>
      <c r="I167" s="7">
        <f>SUM(I168:I170)</f>
        <v>100</v>
      </c>
      <c r="J167" s="7" t="s">
        <v>46</v>
      </c>
      <c r="K167" s="7" t="s">
        <v>47</v>
      </c>
      <c r="L167" s="11">
        <f>SUM(L168:L170)</f>
        <v>1666.666666666667</v>
      </c>
      <c r="M167" s="7" t="s">
        <v>42</v>
      </c>
    </row>
    <row r="168" spans="1:13" x14ac:dyDescent="0.2">
      <c r="A168" s="4" t="str">
        <f>D165</f>
        <v>Weisswurst (nach Jürgen)</v>
      </c>
      <c r="B168" s="5" t="s">
        <v>2</v>
      </c>
      <c r="C168" s="12">
        <v>17</v>
      </c>
      <c r="D168" s="12" t="s">
        <v>42</v>
      </c>
      <c r="E168" s="13" t="s">
        <v>48</v>
      </c>
      <c r="F168" s="14">
        <f>IF(OR(ISBLANK(C168),C168=0),"",C168/1000*F166)</f>
        <v>25.500000000000004</v>
      </c>
      <c r="G168" s="14" t="str">
        <f>IF(ISBLANK(D168),"",D168)</f>
        <v>g</v>
      </c>
      <c r="I168" s="6">
        <v>60</v>
      </c>
      <c r="J168" s="5" t="s">
        <v>46</v>
      </c>
      <c r="K168" s="5" t="s">
        <v>49</v>
      </c>
      <c r="L168" s="15">
        <v>1000</v>
      </c>
      <c r="M168" s="5" t="s">
        <v>42</v>
      </c>
    </row>
    <row r="169" spans="1:13" x14ac:dyDescent="0.2">
      <c r="A169" s="4" t="str">
        <f>D165</f>
        <v>Weisswurst (nach Jürgen)</v>
      </c>
      <c r="B169" s="5" t="s">
        <v>2</v>
      </c>
      <c r="C169" s="16">
        <v>3</v>
      </c>
      <c r="D169" s="16" t="s">
        <v>42</v>
      </c>
      <c r="E169" s="17" t="s">
        <v>50</v>
      </c>
      <c r="F169" s="18">
        <f>IF(OR(ISBLANK(C169),C169=0),"",C169/1000*F166)</f>
        <v>4.5</v>
      </c>
      <c r="G169" s="18" t="str">
        <f t="shared" ref="G169:G181" si="7">IF(ISBLANK(D169),"",D169)</f>
        <v>g</v>
      </c>
      <c r="I169" s="6">
        <v>20</v>
      </c>
      <c r="J169" s="5" t="s">
        <v>46</v>
      </c>
      <c r="K169" s="5" t="s">
        <v>51</v>
      </c>
      <c r="L169" s="19">
        <f>L168/I168*I169</f>
        <v>333.33333333333337</v>
      </c>
      <c r="M169" s="5" t="s">
        <v>42</v>
      </c>
    </row>
    <row r="170" spans="1:13" x14ac:dyDescent="0.2">
      <c r="A170" s="4" t="str">
        <f>D165</f>
        <v>Weisswurst (nach Jürgen)</v>
      </c>
      <c r="B170" s="5" t="s">
        <v>2</v>
      </c>
      <c r="C170" s="16">
        <v>1</v>
      </c>
      <c r="D170" s="16" t="s">
        <v>42</v>
      </c>
      <c r="E170" s="17" t="s">
        <v>91</v>
      </c>
      <c r="F170" s="18">
        <f>IF(OR(ISBLANK(C170),C170=0),"",C170/1000*F166)</f>
        <v>1.5</v>
      </c>
      <c r="G170" s="18" t="str">
        <f t="shared" si="7"/>
        <v>g</v>
      </c>
      <c r="I170" s="6">
        <v>20</v>
      </c>
      <c r="J170" s="5" t="s">
        <v>46</v>
      </c>
      <c r="K170" s="5" t="s">
        <v>53</v>
      </c>
      <c r="L170" s="19">
        <f>L168/I168*I170</f>
        <v>333.33333333333337</v>
      </c>
      <c r="M170" s="5" t="s">
        <v>42</v>
      </c>
    </row>
    <row r="171" spans="1:13" x14ac:dyDescent="0.2">
      <c r="A171" s="4" t="str">
        <f>D165</f>
        <v>Weisswurst (nach Jürgen)</v>
      </c>
      <c r="B171" s="5" t="s">
        <v>2</v>
      </c>
      <c r="C171" s="16">
        <v>3</v>
      </c>
      <c r="D171" s="16" t="s">
        <v>42</v>
      </c>
      <c r="E171" s="17" t="s">
        <v>69</v>
      </c>
      <c r="F171" s="18">
        <f>IF(OR(ISBLANK(C171),C171=0),"",C171/1000*F166)</f>
        <v>4.5</v>
      </c>
      <c r="G171" s="18" t="str">
        <f t="shared" si="7"/>
        <v>g</v>
      </c>
    </row>
    <row r="172" spans="1:13" x14ac:dyDescent="0.2">
      <c r="A172" s="4" t="str">
        <f>D165</f>
        <v>Weisswurst (nach Jürgen)</v>
      </c>
      <c r="B172" s="5" t="s">
        <v>2</v>
      </c>
      <c r="C172" s="16">
        <v>0.5</v>
      </c>
      <c r="D172" s="16" t="s">
        <v>42</v>
      </c>
      <c r="E172" s="17" t="s">
        <v>101</v>
      </c>
      <c r="F172" s="18">
        <f>IF(OR(ISBLANK(C172),C172=0),"",C172/1000*F166)</f>
        <v>0.75</v>
      </c>
      <c r="G172" s="18" t="str">
        <f t="shared" si="7"/>
        <v>g</v>
      </c>
    </row>
    <row r="173" spans="1:13" x14ac:dyDescent="0.2">
      <c r="A173" s="4" t="str">
        <f>D165</f>
        <v>Weisswurst (nach Jürgen)</v>
      </c>
      <c r="B173" s="5" t="s">
        <v>2</v>
      </c>
      <c r="C173" s="16">
        <v>15</v>
      </c>
      <c r="D173" s="16" t="s">
        <v>42</v>
      </c>
      <c r="E173" s="17" t="s">
        <v>71</v>
      </c>
      <c r="F173" s="18">
        <f>IF(OR(ISBLANK(C173),C173=0),"",C173/1000*F166)</f>
        <v>22.5</v>
      </c>
      <c r="G173" s="18" t="str">
        <f t="shared" si="7"/>
        <v>g</v>
      </c>
    </row>
    <row r="174" spans="1:13" x14ac:dyDescent="0.2">
      <c r="A174" s="4" t="str">
        <f>D165</f>
        <v>Weisswurst (nach Jürgen)</v>
      </c>
      <c r="B174" s="5" t="s">
        <v>2</v>
      </c>
      <c r="C174" s="16"/>
      <c r="D174" s="16"/>
      <c r="E174" s="17"/>
      <c r="F174" s="18" t="str">
        <f>IF(OR(ISBLANK(C174),C174=0),"",C174/1000*F166)</f>
        <v/>
      </c>
      <c r="G174" s="18" t="str">
        <f t="shared" si="7"/>
        <v/>
      </c>
    </row>
    <row r="175" spans="1:13" x14ac:dyDescent="0.2">
      <c r="A175" s="4" t="str">
        <f>D165</f>
        <v>Weisswurst (nach Jürgen)</v>
      </c>
      <c r="B175" s="5" t="s">
        <v>2</v>
      </c>
      <c r="C175" s="16"/>
      <c r="D175" s="16"/>
      <c r="E175" s="17"/>
      <c r="F175" s="18" t="str">
        <f>IF(OR(ISBLANK(C175),C175=0),"",C175/1000*F166)</f>
        <v/>
      </c>
      <c r="G175" s="18" t="str">
        <f t="shared" si="7"/>
        <v/>
      </c>
      <c r="K175" s="5" t="s">
        <v>102</v>
      </c>
    </row>
    <row r="176" spans="1:13" x14ac:dyDescent="0.2">
      <c r="A176" s="4" t="str">
        <f>D165</f>
        <v>Weisswurst (nach Jürgen)</v>
      </c>
      <c r="B176" s="5" t="s">
        <v>2</v>
      </c>
      <c r="C176" s="16"/>
      <c r="D176" s="16"/>
      <c r="E176" s="17"/>
      <c r="F176" s="18" t="str">
        <f>IF(OR(ISBLANK(C176),C176=0),"",C176/1000*F166)</f>
        <v/>
      </c>
      <c r="G176" s="18" t="str">
        <f t="shared" si="7"/>
        <v/>
      </c>
      <c r="K176" s="5" t="s">
        <v>103</v>
      </c>
    </row>
    <row r="177" spans="1:13" x14ac:dyDescent="0.2">
      <c r="A177" s="4" t="str">
        <f>D165</f>
        <v>Weisswurst (nach Jürgen)</v>
      </c>
      <c r="B177" s="5" t="s">
        <v>2</v>
      </c>
      <c r="C177" s="16"/>
      <c r="D177" s="16"/>
      <c r="E177" s="17"/>
      <c r="F177" s="18" t="str">
        <f>IF(OR(ISBLANK(C177),C177=0),"",C177/1000*F166)</f>
        <v/>
      </c>
      <c r="G177" s="18" t="str">
        <f t="shared" si="7"/>
        <v/>
      </c>
    </row>
    <row r="178" spans="1:13" x14ac:dyDescent="0.2">
      <c r="A178" s="4" t="str">
        <f>D165</f>
        <v>Weisswurst (nach Jürgen)</v>
      </c>
      <c r="B178" s="5" t="s">
        <v>2</v>
      </c>
      <c r="C178" s="16"/>
      <c r="D178" s="16"/>
      <c r="E178" s="17"/>
      <c r="F178" s="18" t="str">
        <f>IF(OR(ISBLANK(C178),C178=0),"",C178/1000*F166)</f>
        <v/>
      </c>
      <c r="G178" s="18" t="str">
        <f t="shared" si="7"/>
        <v/>
      </c>
    </row>
    <row r="179" spans="1:13" x14ac:dyDescent="0.2">
      <c r="A179" s="4" t="str">
        <f>D165</f>
        <v>Weisswurst (nach Jürgen)</v>
      </c>
      <c r="B179" s="5" t="s">
        <v>2</v>
      </c>
      <c r="C179" s="16">
        <v>4</v>
      </c>
      <c r="D179" s="16" t="s">
        <v>42</v>
      </c>
      <c r="E179" s="17" t="s">
        <v>104</v>
      </c>
      <c r="F179" s="18">
        <f>IF(OR(ISBLANK(C179),C179=0),"",C179/1000*F166)</f>
        <v>6</v>
      </c>
      <c r="G179" s="18" t="str">
        <f t="shared" si="7"/>
        <v>g</v>
      </c>
      <c r="K179" s="5" t="s">
        <v>164</v>
      </c>
    </row>
    <row r="180" spans="1:13" x14ac:dyDescent="0.2">
      <c r="A180" s="4" t="str">
        <f>D165</f>
        <v>Weisswurst (nach Jürgen)</v>
      </c>
      <c r="B180" s="5" t="s">
        <v>2</v>
      </c>
      <c r="C180" s="16"/>
      <c r="D180" s="16"/>
      <c r="E180" s="17"/>
      <c r="F180" s="18" t="str">
        <f>IF(OR(ISBLANK(C180),C180=0),"",C180/1000*F166)</f>
        <v/>
      </c>
      <c r="G180" s="18" t="str">
        <f t="shared" si="7"/>
        <v/>
      </c>
    </row>
    <row r="181" spans="1:13" x14ac:dyDescent="0.2">
      <c r="A181" s="4" t="str">
        <f>D165</f>
        <v>Weisswurst (nach Jürgen)</v>
      </c>
      <c r="B181" s="5" t="s">
        <v>2</v>
      </c>
      <c r="C181" s="24"/>
      <c r="D181" s="24"/>
      <c r="E181" s="25"/>
      <c r="F181" s="11" t="str">
        <f>IF(OR(ISBLANK(C181),C181=0),"",C181/1000*F166)</f>
        <v/>
      </c>
      <c r="G181" s="26" t="str">
        <f t="shared" si="7"/>
        <v/>
      </c>
    </row>
    <row r="182" spans="1:13" ht="13.5" thickBot="1" x14ac:dyDescent="0.25">
      <c r="A182" s="4" t="str">
        <f>D165</f>
        <v>Weisswurst (nach Jürgen)</v>
      </c>
      <c r="B182" s="5" t="s">
        <v>2</v>
      </c>
      <c r="C182" s="20">
        <v>1.5</v>
      </c>
      <c r="D182" s="21" t="s">
        <v>59</v>
      </c>
      <c r="E182" s="21" t="s">
        <v>60</v>
      </c>
      <c r="F182" s="22">
        <f>IF(OR(ISBLANK(C182),C182=0),"",C182/1000*F166)</f>
        <v>2.25</v>
      </c>
      <c r="G182" s="23" t="str">
        <f>IF(ISBLANK(D182),"",D182)</f>
        <v>m</v>
      </c>
    </row>
    <row r="183" spans="1:13" x14ac:dyDescent="0.2">
      <c r="A183" s="4" t="str">
        <f>D165</f>
        <v>Weisswurst (nach Jürgen)</v>
      </c>
      <c r="B183" s="5" t="s">
        <v>2</v>
      </c>
    </row>
    <row r="184" spans="1:13" ht="15" x14ac:dyDescent="0.2">
      <c r="A184" s="4" t="str">
        <f>D184</f>
        <v>Fleischkäse</v>
      </c>
      <c r="B184" s="5" t="s">
        <v>2</v>
      </c>
      <c r="C184" s="8" t="s">
        <v>37</v>
      </c>
      <c r="D184" s="27" t="s">
        <v>105</v>
      </c>
      <c r="E184" s="27"/>
      <c r="F184" s="27"/>
      <c r="G184" s="27"/>
      <c r="I184" s="5" t="s">
        <v>39</v>
      </c>
      <c r="K184" s="5" t="s">
        <v>106</v>
      </c>
    </row>
    <row r="185" spans="1:13" x14ac:dyDescent="0.2">
      <c r="A185" s="4" t="str">
        <f>D184</f>
        <v>Fleischkäse</v>
      </c>
      <c r="B185" s="5" t="s">
        <v>2</v>
      </c>
      <c r="C185" s="5" t="s">
        <v>41</v>
      </c>
      <c r="F185" s="9">
        <v>1500</v>
      </c>
      <c r="G185" s="7" t="s">
        <v>42</v>
      </c>
    </row>
    <row r="186" spans="1:13" ht="13.5" thickBot="1" x14ac:dyDescent="0.25">
      <c r="A186" s="4" t="str">
        <f>D184</f>
        <v>Fleischkäse</v>
      </c>
      <c r="B186" s="5" t="s">
        <v>2</v>
      </c>
      <c r="C186" s="10" t="s">
        <v>43</v>
      </c>
      <c r="D186" s="10"/>
      <c r="E186" s="10" t="s">
        <v>44</v>
      </c>
      <c r="F186" s="10" t="s">
        <v>45</v>
      </c>
      <c r="G186" s="10"/>
      <c r="I186" s="7">
        <f>SUM(I187:I189)</f>
        <v>100</v>
      </c>
      <c r="J186" s="7" t="s">
        <v>46</v>
      </c>
      <c r="K186" s="7" t="s">
        <v>47</v>
      </c>
      <c r="L186" s="11">
        <f>SUM(L187:L189)</f>
        <v>1000</v>
      </c>
      <c r="M186" s="7" t="s">
        <v>42</v>
      </c>
    </row>
    <row r="187" spans="1:13" x14ac:dyDescent="0.2">
      <c r="A187" s="4" t="str">
        <f>D184</f>
        <v>Fleischkäse</v>
      </c>
      <c r="B187" s="5" t="s">
        <v>2</v>
      </c>
      <c r="C187" s="12">
        <v>16</v>
      </c>
      <c r="D187" s="12" t="s">
        <v>42</v>
      </c>
      <c r="E187" s="13" t="s">
        <v>107</v>
      </c>
      <c r="F187" s="14">
        <f>IF(OR(ISBLANK(C187),C187=0),"",C187/1000*F185)</f>
        <v>24</v>
      </c>
      <c r="G187" s="14" t="str">
        <f>IF(ISBLANK(D187),"",D187)</f>
        <v>g</v>
      </c>
      <c r="I187" s="6">
        <v>85</v>
      </c>
      <c r="J187" s="5" t="s">
        <v>46</v>
      </c>
      <c r="K187" s="5" t="s">
        <v>108</v>
      </c>
      <c r="L187" s="15">
        <v>850</v>
      </c>
      <c r="M187" s="5" t="s">
        <v>42</v>
      </c>
    </row>
    <row r="188" spans="1:13" x14ac:dyDescent="0.2">
      <c r="A188" s="4" t="str">
        <f>D184</f>
        <v>Fleischkäse</v>
      </c>
      <c r="B188" s="5" t="s">
        <v>2</v>
      </c>
      <c r="C188" s="16">
        <v>2.5</v>
      </c>
      <c r="D188" s="16" t="s">
        <v>42</v>
      </c>
      <c r="E188" s="17" t="s">
        <v>109</v>
      </c>
      <c r="F188" s="18">
        <f>IF(OR(ISBLANK(C188),C188=0),"",C188/1000*F185)</f>
        <v>3.75</v>
      </c>
      <c r="G188" s="18" t="str">
        <f t="shared" ref="G188:G200" si="8">IF(ISBLANK(D188),"",D188)</f>
        <v>g</v>
      </c>
      <c r="I188" s="6">
        <v>0</v>
      </c>
      <c r="J188" s="5" t="s">
        <v>46</v>
      </c>
      <c r="L188" s="19">
        <f>L187/I187*I188</f>
        <v>0</v>
      </c>
      <c r="M188" s="5" t="s">
        <v>42</v>
      </c>
    </row>
    <row r="189" spans="1:13" x14ac:dyDescent="0.2">
      <c r="A189" s="4" t="str">
        <f>D184</f>
        <v>Fleischkäse</v>
      </c>
      <c r="B189" s="5" t="s">
        <v>2</v>
      </c>
      <c r="C189" s="16">
        <v>0.5</v>
      </c>
      <c r="D189" s="16" t="s">
        <v>42</v>
      </c>
      <c r="E189" s="17" t="s">
        <v>110</v>
      </c>
      <c r="F189" s="18">
        <f>IF(OR(ISBLANK(C189),C189=0),"",C189/1000*F185)</f>
        <v>0.75</v>
      </c>
      <c r="G189" s="18" t="str">
        <f t="shared" si="8"/>
        <v>g</v>
      </c>
      <c r="I189" s="6">
        <v>15</v>
      </c>
      <c r="J189" s="5" t="s">
        <v>46</v>
      </c>
      <c r="K189" s="5" t="s">
        <v>53</v>
      </c>
      <c r="L189" s="19">
        <f>L187/I187*I189</f>
        <v>150</v>
      </c>
      <c r="M189" s="5" t="s">
        <v>42</v>
      </c>
    </row>
    <row r="190" spans="1:13" x14ac:dyDescent="0.2">
      <c r="A190" s="4" t="str">
        <f>D184</f>
        <v>Fleischkäse</v>
      </c>
      <c r="B190" s="5" t="s">
        <v>2</v>
      </c>
      <c r="C190" s="16">
        <v>0.5</v>
      </c>
      <c r="D190" s="16" t="s">
        <v>42</v>
      </c>
      <c r="E190" s="17" t="s">
        <v>64</v>
      </c>
      <c r="F190" s="18">
        <f>IF(OR(ISBLANK(C190),C190=0),"",C190/1000*F185)</f>
        <v>0.75</v>
      </c>
      <c r="G190" s="18" t="str">
        <f t="shared" si="8"/>
        <v>g</v>
      </c>
    </row>
    <row r="191" spans="1:13" x14ac:dyDescent="0.2">
      <c r="A191" s="4" t="str">
        <f>D184</f>
        <v>Fleischkäse</v>
      </c>
      <c r="B191" s="5" t="s">
        <v>2</v>
      </c>
      <c r="C191" s="16">
        <v>0.5</v>
      </c>
      <c r="D191" s="16" t="s">
        <v>42</v>
      </c>
      <c r="E191" s="17" t="s">
        <v>77</v>
      </c>
      <c r="F191" s="18">
        <f>IF(OR(ISBLANK(C191),C191=0),"",C191/1000*F185)</f>
        <v>0.75</v>
      </c>
      <c r="G191" s="18" t="str">
        <f t="shared" si="8"/>
        <v>g</v>
      </c>
    </row>
    <row r="192" spans="1:13" x14ac:dyDescent="0.2">
      <c r="A192" s="4" t="str">
        <f>D184</f>
        <v>Fleischkäse</v>
      </c>
      <c r="B192" s="5" t="s">
        <v>2</v>
      </c>
      <c r="C192" s="16">
        <v>0.25</v>
      </c>
      <c r="D192" s="16" t="s">
        <v>42</v>
      </c>
      <c r="E192" s="17" t="s">
        <v>67</v>
      </c>
      <c r="F192" s="18">
        <f>IF(OR(ISBLANK(C192),C192=0),"",C192/1000*F185)</f>
        <v>0.375</v>
      </c>
      <c r="G192" s="18" t="str">
        <f t="shared" si="8"/>
        <v>g</v>
      </c>
    </row>
    <row r="193" spans="1:13" x14ac:dyDescent="0.2">
      <c r="A193" s="4" t="str">
        <f>D184</f>
        <v>Fleischkäse</v>
      </c>
      <c r="B193" s="5" t="s">
        <v>2</v>
      </c>
      <c r="C193" s="16">
        <v>0.25</v>
      </c>
      <c r="D193" s="16" t="s">
        <v>42</v>
      </c>
      <c r="E193" s="17" t="s">
        <v>68</v>
      </c>
      <c r="F193" s="18">
        <f>IF(OR(ISBLANK(C193),C193=0),"",C193/1000*F185)</f>
        <v>0.375</v>
      </c>
      <c r="G193" s="18" t="str">
        <f t="shared" si="8"/>
        <v>g</v>
      </c>
    </row>
    <row r="194" spans="1:13" x14ac:dyDescent="0.2">
      <c r="A194" s="4" t="str">
        <f>D184</f>
        <v>Fleischkäse</v>
      </c>
      <c r="B194" s="5" t="s">
        <v>2</v>
      </c>
      <c r="C194" s="16"/>
      <c r="D194" s="16"/>
      <c r="E194" s="17"/>
      <c r="F194" s="18" t="str">
        <f>IF(OR(ISBLANK(C194),C194=0),"",C194/1000*F185)</f>
        <v/>
      </c>
      <c r="G194" s="18" t="str">
        <f t="shared" si="8"/>
        <v/>
      </c>
    </row>
    <row r="195" spans="1:13" x14ac:dyDescent="0.2">
      <c r="A195" s="4" t="str">
        <f>D184</f>
        <v>Fleischkäse</v>
      </c>
      <c r="B195" s="5" t="s">
        <v>2</v>
      </c>
      <c r="C195" s="16">
        <v>4</v>
      </c>
      <c r="D195" s="16" t="s">
        <v>42</v>
      </c>
      <c r="E195" s="17" t="s">
        <v>104</v>
      </c>
      <c r="F195" s="18">
        <f>IF(OR(ISBLANK(C195),C195=0),"",C195/1000*F185)</f>
        <v>6</v>
      </c>
      <c r="G195" s="18" t="str">
        <f t="shared" si="8"/>
        <v>g</v>
      </c>
    </row>
    <row r="196" spans="1:13" x14ac:dyDescent="0.2">
      <c r="A196" s="4" t="str">
        <f>D184</f>
        <v>Fleischkäse</v>
      </c>
      <c r="B196" s="5" t="s">
        <v>2</v>
      </c>
      <c r="C196" s="16"/>
      <c r="D196" s="16"/>
      <c r="E196" s="17"/>
      <c r="F196" s="18" t="str">
        <f>IF(OR(ISBLANK(C196),C196=0),"",C196/1000*F185)</f>
        <v/>
      </c>
      <c r="G196" s="18" t="str">
        <f t="shared" si="8"/>
        <v/>
      </c>
    </row>
    <row r="197" spans="1:13" x14ac:dyDescent="0.2">
      <c r="A197" s="4" t="str">
        <f>D184</f>
        <v>Fleischkäse</v>
      </c>
      <c r="B197" s="5" t="s">
        <v>2</v>
      </c>
      <c r="C197" s="16"/>
      <c r="D197" s="16"/>
      <c r="E197" s="17" t="s">
        <v>111</v>
      </c>
      <c r="F197" s="18" t="str">
        <f>IF(OR(ISBLANK(C197),C197=0),"",C197/1000*F185)</f>
        <v/>
      </c>
      <c r="G197" s="18" t="str">
        <f t="shared" si="8"/>
        <v/>
      </c>
    </row>
    <row r="198" spans="1:13" x14ac:dyDescent="0.2">
      <c r="A198" s="4" t="str">
        <f>D184</f>
        <v>Fleischkäse</v>
      </c>
      <c r="B198" s="5" t="s">
        <v>2</v>
      </c>
      <c r="C198" s="16"/>
      <c r="D198" s="16"/>
      <c r="E198" s="17"/>
      <c r="F198" s="18" t="str">
        <f>IF(OR(ISBLANK(C198),C198=0),"",C198/1000*F185)</f>
        <v/>
      </c>
      <c r="G198" s="18" t="str">
        <f t="shared" si="8"/>
        <v/>
      </c>
    </row>
    <row r="199" spans="1:13" x14ac:dyDescent="0.2">
      <c r="A199" s="4" t="str">
        <f>D184</f>
        <v>Fleischkäse</v>
      </c>
      <c r="B199" s="5" t="s">
        <v>2</v>
      </c>
      <c r="C199" s="16"/>
      <c r="D199" s="16"/>
      <c r="E199" s="17"/>
      <c r="F199" s="18" t="str">
        <f>IF(OR(ISBLANK(C199),C199=0),"",C199/1000*F185)</f>
        <v/>
      </c>
      <c r="G199" s="18" t="str">
        <f t="shared" si="8"/>
        <v/>
      </c>
    </row>
    <row r="200" spans="1:13" x14ac:dyDescent="0.2">
      <c r="A200" s="4" t="str">
        <f>D184</f>
        <v>Fleischkäse</v>
      </c>
      <c r="B200" s="5" t="s">
        <v>2</v>
      </c>
      <c r="C200" s="24"/>
      <c r="D200" s="24"/>
      <c r="E200" s="25"/>
      <c r="F200" s="11" t="str">
        <f>IF(OR(ISBLANK(C200),C200=0),"",C200/1000*F185)</f>
        <v/>
      </c>
      <c r="G200" s="26" t="str">
        <f t="shared" si="8"/>
        <v/>
      </c>
    </row>
    <row r="201" spans="1:13" ht="13.5" thickBot="1" x14ac:dyDescent="0.25">
      <c r="A201" s="4" t="str">
        <f>D184</f>
        <v>Fleischkäse</v>
      </c>
      <c r="B201" s="5" t="s">
        <v>2</v>
      </c>
      <c r="C201" s="20">
        <v>0</v>
      </c>
      <c r="D201" s="21" t="s">
        <v>59</v>
      </c>
      <c r="E201" s="21" t="s">
        <v>60</v>
      </c>
      <c r="F201" s="22" t="str">
        <f>IF(OR(ISBLANK(C201),C201=0),"",C201/1000*F185)</f>
        <v/>
      </c>
      <c r="G201" s="23" t="str">
        <f>IF(ISBLANK(D201),"",D201)</f>
        <v>m</v>
      </c>
    </row>
    <row r="202" spans="1:13" x14ac:dyDescent="0.2">
      <c r="A202" s="4" t="str">
        <f>D184</f>
        <v>Fleischkäse</v>
      </c>
      <c r="B202" s="5" t="s">
        <v>2</v>
      </c>
    </row>
    <row r="203" spans="1:13" ht="15" x14ac:dyDescent="0.2">
      <c r="A203" s="4" t="str">
        <f>D203</f>
        <v>Bayrischer Leberkäse</v>
      </c>
      <c r="B203" s="5" t="s">
        <v>2</v>
      </c>
      <c r="C203" s="8" t="s">
        <v>37</v>
      </c>
      <c r="D203" s="27" t="s">
        <v>112</v>
      </c>
      <c r="E203" s="27"/>
      <c r="F203" s="27"/>
      <c r="G203" s="27"/>
      <c r="I203" s="5" t="s">
        <v>39</v>
      </c>
      <c r="K203" s="5" t="s">
        <v>70</v>
      </c>
    </row>
    <row r="204" spans="1:13" x14ac:dyDescent="0.2">
      <c r="A204" s="4" t="str">
        <f>D203</f>
        <v>Bayrischer Leberkäse</v>
      </c>
      <c r="B204" s="5" t="s">
        <v>2</v>
      </c>
      <c r="C204" s="5" t="s">
        <v>41</v>
      </c>
      <c r="F204" s="9">
        <v>1647</v>
      </c>
      <c r="G204" s="7" t="s">
        <v>42</v>
      </c>
    </row>
    <row r="205" spans="1:13" ht="13.5" thickBot="1" x14ac:dyDescent="0.25">
      <c r="A205" s="4" t="str">
        <f>D203</f>
        <v>Bayrischer Leberkäse</v>
      </c>
      <c r="B205" s="5" t="s">
        <v>2</v>
      </c>
      <c r="C205" s="10" t="s">
        <v>43</v>
      </c>
      <c r="D205" s="10"/>
      <c r="E205" s="10" t="s">
        <v>44</v>
      </c>
      <c r="F205" s="10" t="s">
        <v>45</v>
      </c>
      <c r="G205" s="10"/>
      <c r="I205" s="7">
        <f>SUM(I206:I208)</f>
        <v>100</v>
      </c>
      <c r="J205" s="7" t="s">
        <v>46</v>
      </c>
      <c r="K205" s="7" t="s">
        <v>47</v>
      </c>
      <c r="L205" s="11">
        <f>SUM(L206:L208)</f>
        <v>1176.4705882352941</v>
      </c>
      <c r="M205" s="7" t="s">
        <v>42</v>
      </c>
    </row>
    <row r="206" spans="1:13" x14ac:dyDescent="0.2">
      <c r="A206" s="4" t="str">
        <f>D203</f>
        <v>Bayrischer Leberkäse</v>
      </c>
      <c r="B206" s="5" t="s">
        <v>2</v>
      </c>
      <c r="C206" s="12">
        <v>16</v>
      </c>
      <c r="D206" s="12" t="s">
        <v>42</v>
      </c>
      <c r="E206" s="13" t="s">
        <v>107</v>
      </c>
      <c r="F206" s="14">
        <f>IF(OR(ISBLANK(C206),C206=0),"",C206/1000*F204)</f>
        <v>26.352</v>
      </c>
      <c r="G206" s="14" t="str">
        <f>IF(ISBLANK(D206),"",D206)</f>
        <v>g</v>
      </c>
      <c r="I206" s="6">
        <v>85</v>
      </c>
      <c r="J206" s="5" t="s">
        <v>46</v>
      </c>
      <c r="K206" s="5" t="s">
        <v>108</v>
      </c>
      <c r="L206" s="15">
        <v>1000</v>
      </c>
      <c r="M206" s="5" t="s">
        <v>42</v>
      </c>
    </row>
    <row r="207" spans="1:13" x14ac:dyDescent="0.2">
      <c r="A207" s="4" t="str">
        <f>D203</f>
        <v>Bayrischer Leberkäse</v>
      </c>
      <c r="B207" s="5" t="s">
        <v>2</v>
      </c>
      <c r="C207" s="16">
        <v>3</v>
      </c>
      <c r="D207" s="16" t="s">
        <v>42</v>
      </c>
      <c r="E207" s="17" t="s">
        <v>109</v>
      </c>
      <c r="F207" s="18">
        <f>IF(OR(ISBLANK(C207),C207=0),"",C207/1000*F204)</f>
        <v>4.9409999999999998</v>
      </c>
      <c r="G207" s="18" t="str">
        <f t="shared" ref="G207:G219" si="9">IF(ISBLANK(D207),"",D207)</f>
        <v>g</v>
      </c>
      <c r="I207" s="6">
        <v>0</v>
      </c>
      <c r="J207" s="5" t="s">
        <v>46</v>
      </c>
      <c r="L207" s="19">
        <f>L206/I206*I207</f>
        <v>0</v>
      </c>
      <c r="M207" s="5" t="s">
        <v>42</v>
      </c>
    </row>
    <row r="208" spans="1:13" x14ac:dyDescent="0.2">
      <c r="A208" s="4" t="str">
        <f>D203</f>
        <v>Bayrischer Leberkäse</v>
      </c>
      <c r="B208" s="5" t="s">
        <v>2</v>
      </c>
      <c r="C208" s="16">
        <v>0.5</v>
      </c>
      <c r="D208" s="16" t="s">
        <v>42</v>
      </c>
      <c r="E208" s="17" t="s">
        <v>56</v>
      </c>
      <c r="F208" s="18">
        <f>IF(OR(ISBLANK(C208),C208=0),"",C208/1000*F204)</f>
        <v>0.82350000000000001</v>
      </c>
      <c r="G208" s="18" t="str">
        <f t="shared" si="9"/>
        <v>g</v>
      </c>
      <c r="I208" s="6">
        <v>15</v>
      </c>
      <c r="J208" s="5" t="s">
        <v>46</v>
      </c>
      <c r="K208" s="5" t="s">
        <v>53</v>
      </c>
      <c r="L208" s="19">
        <f>L206/I206*I208</f>
        <v>176.47058823529414</v>
      </c>
      <c r="M208" s="5" t="s">
        <v>42</v>
      </c>
    </row>
    <row r="209" spans="1:13" x14ac:dyDescent="0.2">
      <c r="A209" s="4" t="str">
        <f>D203</f>
        <v>Bayrischer Leberkäse</v>
      </c>
      <c r="B209" s="5" t="s">
        <v>2</v>
      </c>
      <c r="C209" s="16">
        <v>0.5</v>
      </c>
      <c r="D209" s="16" t="s">
        <v>42</v>
      </c>
      <c r="E209" s="17" t="s">
        <v>113</v>
      </c>
      <c r="F209" s="18">
        <f>IF(OR(ISBLANK(C209),C209=0),"",C209/1000*F204)</f>
        <v>0.82350000000000001</v>
      </c>
      <c r="G209" s="18" t="str">
        <f t="shared" si="9"/>
        <v>g</v>
      </c>
    </row>
    <row r="210" spans="1:13" x14ac:dyDescent="0.2">
      <c r="A210" s="4" t="str">
        <f>D203</f>
        <v>Bayrischer Leberkäse</v>
      </c>
      <c r="B210" s="5" t="s">
        <v>2</v>
      </c>
      <c r="C210" s="16">
        <v>0.5</v>
      </c>
      <c r="D210" s="16" t="s">
        <v>42</v>
      </c>
      <c r="E210" s="17" t="s">
        <v>110</v>
      </c>
      <c r="F210" s="18">
        <f>IF(OR(ISBLANK(C210),C210=0),"",C210/1000*F204)</f>
        <v>0.82350000000000001</v>
      </c>
      <c r="G210" s="18" t="str">
        <f t="shared" si="9"/>
        <v>g</v>
      </c>
    </row>
    <row r="211" spans="1:13" x14ac:dyDescent="0.2">
      <c r="A211" s="4" t="str">
        <f>D203</f>
        <v>Bayrischer Leberkäse</v>
      </c>
      <c r="B211" s="5" t="s">
        <v>2</v>
      </c>
      <c r="C211" s="16">
        <v>0.5</v>
      </c>
      <c r="D211" s="16" t="s">
        <v>42</v>
      </c>
      <c r="E211" s="17" t="s">
        <v>67</v>
      </c>
      <c r="F211" s="18">
        <f>IF(OR(ISBLANK(C211),C211=0),"",C211/1000*F204)</f>
        <v>0.82350000000000001</v>
      </c>
      <c r="G211" s="18" t="str">
        <f t="shared" si="9"/>
        <v>g</v>
      </c>
    </row>
    <row r="212" spans="1:13" x14ac:dyDescent="0.2">
      <c r="A212" s="4" t="str">
        <f>D203</f>
        <v>Bayrischer Leberkäse</v>
      </c>
      <c r="B212" s="5" t="s">
        <v>2</v>
      </c>
      <c r="C212" s="16"/>
      <c r="D212" s="16"/>
      <c r="E212" s="17"/>
      <c r="F212" s="18" t="str">
        <f>IF(OR(ISBLANK(C212),C212=0),"",C212/1000*F204)</f>
        <v/>
      </c>
      <c r="G212" s="18" t="str">
        <f t="shared" si="9"/>
        <v/>
      </c>
    </row>
    <row r="213" spans="1:13" x14ac:dyDescent="0.2">
      <c r="A213" s="4" t="str">
        <f>D203</f>
        <v>Bayrischer Leberkäse</v>
      </c>
      <c r="B213" s="5" t="s">
        <v>2</v>
      </c>
      <c r="C213" s="16"/>
      <c r="D213" s="16"/>
      <c r="E213" s="17"/>
      <c r="F213" s="18" t="str">
        <f>IF(OR(ISBLANK(C213),C213=0),"",C213/1000*F204)</f>
        <v/>
      </c>
      <c r="G213" s="18" t="str">
        <f t="shared" si="9"/>
        <v/>
      </c>
    </row>
    <row r="214" spans="1:13" x14ac:dyDescent="0.2">
      <c r="A214" s="4" t="str">
        <f>D203</f>
        <v>Bayrischer Leberkäse</v>
      </c>
      <c r="B214" s="5" t="s">
        <v>2</v>
      </c>
      <c r="C214" s="16">
        <v>4</v>
      </c>
      <c r="D214" s="16" t="s">
        <v>42</v>
      </c>
      <c r="E214" s="17" t="s">
        <v>104</v>
      </c>
      <c r="F214" s="18">
        <f>IF(OR(ISBLANK(C214),C214=0),"",C214/1000*F204)</f>
        <v>6.5880000000000001</v>
      </c>
      <c r="G214" s="18" t="str">
        <f t="shared" si="9"/>
        <v>g</v>
      </c>
    </row>
    <row r="215" spans="1:13" x14ac:dyDescent="0.2">
      <c r="A215" s="4" t="str">
        <f>D203</f>
        <v>Bayrischer Leberkäse</v>
      </c>
      <c r="B215" s="5" t="s">
        <v>2</v>
      </c>
      <c r="C215" s="16"/>
      <c r="D215" s="16"/>
      <c r="E215" s="17"/>
      <c r="F215" s="18" t="str">
        <f>IF(OR(ISBLANK(C215),C215=0),"",C215/1000*F204)</f>
        <v/>
      </c>
      <c r="G215" s="18" t="str">
        <f t="shared" si="9"/>
        <v/>
      </c>
    </row>
    <row r="216" spans="1:13" x14ac:dyDescent="0.2">
      <c r="A216" s="4" t="str">
        <f>D203</f>
        <v>Bayrischer Leberkäse</v>
      </c>
      <c r="B216" s="5" t="s">
        <v>2</v>
      </c>
      <c r="C216" s="16">
        <v>1</v>
      </c>
      <c r="D216" s="16"/>
      <c r="E216" s="17" t="s">
        <v>114</v>
      </c>
      <c r="F216" s="18">
        <f>IF(OR(ISBLANK(C216),C216=0),"",C216/1000*F204)</f>
        <v>1.647</v>
      </c>
      <c r="G216" s="18" t="str">
        <f t="shared" si="9"/>
        <v/>
      </c>
    </row>
    <row r="217" spans="1:13" x14ac:dyDescent="0.2">
      <c r="A217" s="4" t="str">
        <f>D203</f>
        <v>Bayrischer Leberkäse</v>
      </c>
      <c r="B217" s="5" t="s">
        <v>2</v>
      </c>
      <c r="C217" s="16"/>
      <c r="D217" s="16"/>
      <c r="E217" s="17"/>
      <c r="F217" s="18" t="str">
        <f>IF(OR(ISBLANK(C217),C217=0),"",C217/1000*F204)</f>
        <v/>
      </c>
      <c r="G217" s="18" t="str">
        <f t="shared" si="9"/>
        <v/>
      </c>
    </row>
    <row r="218" spans="1:13" x14ac:dyDescent="0.2">
      <c r="A218" s="4" t="str">
        <f>D203</f>
        <v>Bayrischer Leberkäse</v>
      </c>
      <c r="B218" s="5" t="s">
        <v>2</v>
      </c>
      <c r="C218" s="16"/>
      <c r="D218" s="16"/>
      <c r="E218" s="17"/>
      <c r="F218" s="18" t="str">
        <f>IF(OR(ISBLANK(C218),C218=0),"",C218/1000*F204)</f>
        <v/>
      </c>
      <c r="G218" s="18" t="str">
        <f t="shared" si="9"/>
        <v/>
      </c>
    </row>
    <row r="219" spans="1:13" x14ac:dyDescent="0.2">
      <c r="A219" s="4" t="str">
        <f>D203</f>
        <v>Bayrischer Leberkäse</v>
      </c>
      <c r="B219" s="5" t="s">
        <v>2</v>
      </c>
      <c r="C219" s="24"/>
      <c r="D219" s="24"/>
      <c r="E219" s="25"/>
      <c r="F219" s="11" t="str">
        <f>IF(OR(ISBLANK(C219),C219=0),"",C219/1000*F204)</f>
        <v/>
      </c>
      <c r="G219" s="26" t="str">
        <f t="shared" si="9"/>
        <v/>
      </c>
    </row>
    <row r="220" spans="1:13" ht="13.5" thickBot="1" x14ac:dyDescent="0.25">
      <c r="A220" s="4" t="str">
        <f>D203</f>
        <v>Bayrischer Leberkäse</v>
      </c>
      <c r="B220" s="5" t="s">
        <v>2</v>
      </c>
      <c r="C220" s="20">
        <v>0</v>
      </c>
      <c r="D220" s="21" t="s">
        <v>59</v>
      </c>
      <c r="E220" s="21" t="s">
        <v>60</v>
      </c>
      <c r="F220" s="22" t="str">
        <f>IF(OR(ISBLANK(C220),C220=0),"",C220/1000*F204)</f>
        <v/>
      </c>
      <c r="G220" s="23" t="str">
        <f>IF(ISBLANK(D220),"",D220)</f>
        <v>m</v>
      </c>
    </row>
    <row r="221" spans="1:13" x14ac:dyDescent="0.2">
      <c r="A221" s="4" t="str">
        <f>D203</f>
        <v>Bayrischer Leberkäse</v>
      </c>
      <c r="B221" s="5" t="s">
        <v>2</v>
      </c>
    </row>
    <row r="222" spans="1:13" ht="15" x14ac:dyDescent="0.2">
      <c r="A222" s="4" t="str">
        <f>D222</f>
        <v>Geflügelwurst nach Almafleischer</v>
      </c>
      <c r="B222" s="5" t="s">
        <v>2</v>
      </c>
      <c r="C222" s="8" t="s">
        <v>37</v>
      </c>
      <c r="D222" s="27" t="s">
        <v>115</v>
      </c>
      <c r="E222" s="27"/>
      <c r="F222" s="27"/>
      <c r="G222" s="27"/>
      <c r="I222" s="5" t="s">
        <v>39</v>
      </c>
      <c r="K222" s="5" t="s">
        <v>70</v>
      </c>
    </row>
    <row r="223" spans="1:13" x14ac:dyDescent="0.2">
      <c r="A223" s="4" t="str">
        <f>D222</f>
        <v>Geflügelwurst nach Almafleischer</v>
      </c>
      <c r="B223" s="5" t="s">
        <v>2</v>
      </c>
      <c r="C223" s="5" t="s">
        <v>41</v>
      </c>
      <c r="F223" s="9">
        <v>1500</v>
      </c>
      <c r="G223" s="7" t="s">
        <v>42</v>
      </c>
    </row>
    <row r="224" spans="1:13" ht="13.5" thickBot="1" x14ac:dyDescent="0.25">
      <c r="A224" s="4" t="str">
        <f>D222</f>
        <v>Geflügelwurst nach Almafleischer</v>
      </c>
      <c r="B224" s="5" t="s">
        <v>2</v>
      </c>
      <c r="C224" s="10" t="s">
        <v>43</v>
      </c>
      <c r="D224" s="10"/>
      <c r="E224" s="10" t="s">
        <v>44</v>
      </c>
      <c r="F224" s="10" t="s">
        <v>45</v>
      </c>
      <c r="G224" s="10"/>
      <c r="I224" s="7">
        <f>SUM(I225:I227)</f>
        <v>100</v>
      </c>
      <c r="J224" s="7" t="s">
        <v>46</v>
      </c>
      <c r="K224" s="7" t="s">
        <v>47</v>
      </c>
      <c r="L224" s="11">
        <f>SUM(L225:L227)</f>
        <v>1000</v>
      </c>
      <c r="M224" s="7" t="s">
        <v>42</v>
      </c>
    </row>
    <row r="225" spans="1:13" x14ac:dyDescent="0.2">
      <c r="A225" s="4" t="str">
        <f>D222</f>
        <v>Geflügelwurst nach Almafleischer</v>
      </c>
      <c r="B225" s="5" t="s">
        <v>2</v>
      </c>
      <c r="C225" s="12">
        <v>17</v>
      </c>
      <c r="D225" s="12" t="s">
        <v>42</v>
      </c>
      <c r="E225" s="17" t="s">
        <v>48</v>
      </c>
      <c r="F225" s="14">
        <f>IF(OR(ISBLANK(C225),C225=0),"",C225/1000*F223)</f>
        <v>25.500000000000004</v>
      </c>
      <c r="G225" s="14" t="str">
        <f>IF(ISBLANK(D225),"",D225)</f>
        <v>g</v>
      </c>
      <c r="I225" s="6">
        <v>100</v>
      </c>
      <c r="J225" s="5" t="s">
        <v>46</v>
      </c>
      <c r="K225" s="5" t="s">
        <v>167</v>
      </c>
      <c r="L225" s="15">
        <v>1000</v>
      </c>
      <c r="M225" s="5" t="s">
        <v>42</v>
      </c>
    </row>
    <row r="226" spans="1:13" x14ac:dyDescent="0.2">
      <c r="A226" s="4" t="str">
        <f>D222</f>
        <v>Geflügelwurst nach Almafleischer</v>
      </c>
      <c r="B226" s="5" t="s">
        <v>2</v>
      </c>
      <c r="C226" s="16">
        <v>3</v>
      </c>
      <c r="D226" s="16" t="s">
        <v>42</v>
      </c>
      <c r="E226" s="17" t="s">
        <v>116</v>
      </c>
      <c r="F226" s="18">
        <f>IF(OR(ISBLANK(C226),C226=0),"",C226/1000*F223)</f>
        <v>4.5</v>
      </c>
      <c r="G226" s="18" t="str">
        <f t="shared" ref="G226:G238" si="10">IF(ISBLANK(D226),"",D226)</f>
        <v>g</v>
      </c>
      <c r="I226" s="6">
        <v>0</v>
      </c>
      <c r="J226" s="5" t="s">
        <v>46</v>
      </c>
      <c r="K226" s="5" t="s">
        <v>51</v>
      </c>
      <c r="L226" s="19">
        <f>L225/I225*I226</f>
        <v>0</v>
      </c>
      <c r="M226" s="5" t="s">
        <v>42</v>
      </c>
    </row>
    <row r="227" spans="1:13" x14ac:dyDescent="0.2">
      <c r="A227" s="4" t="str">
        <f>D222</f>
        <v>Geflügelwurst nach Almafleischer</v>
      </c>
      <c r="B227" s="5" t="s">
        <v>2</v>
      </c>
      <c r="C227" s="16">
        <v>3</v>
      </c>
      <c r="D227" s="16" t="s">
        <v>42</v>
      </c>
      <c r="E227" s="17" t="s">
        <v>117</v>
      </c>
      <c r="F227" s="18">
        <f>IF(OR(ISBLANK(C227),C227=0),"",C227/1000*F223)</f>
        <v>4.5</v>
      </c>
      <c r="G227" s="18" t="str">
        <f t="shared" si="10"/>
        <v>g</v>
      </c>
      <c r="I227" s="6">
        <v>0</v>
      </c>
      <c r="J227" s="5" t="s">
        <v>46</v>
      </c>
      <c r="K227" s="5" t="s">
        <v>53</v>
      </c>
      <c r="L227" s="19">
        <f>L225/I225*I227</f>
        <v>0</v>
      </c>
      <c r="M227" s="5" t="s">
        <v>42</v>
      </c>
    </row>
    <row r="228" spans="1:13" x14ac:dyDescent="0.2">
      <c r="A228" s="4" t="str">
        <f>D222</f>
        <v>Geflügelwurst nach Almafleischer</v>
      </c>
      <c r="B228" s="5" t="s">
        <v>2</v>
      </c>
      <c r="C228" s="16">
        <v>2</v>
      </c>
      <c r="D228" s="16" t="s">
        <v>42</v>
      </c>
      <c r="E228" s="17" t="s">
        <v>118</v>
      </c>
      <c r="F228" s="18">
        <f>IF(OR(ISBLANK(C228),C228=0),"",C228/1000*F223)</f>
        <v>3</v>
      </c>
      <c r="G228" s="18" t="str">
        <f t="shared" si="10"/>
        <v>g</v>
      </c>
    </row>
    <row r="229" spans="1:13" x14ac:dyDescent="0.2">
      <c r="A229" s="4" t="str">
        <f>D222</f>
        <v>Geflügelwurst nach Almafleischer</v>
      </c>
      <c r="B229" s="5" t="s">
        <v>2</v>
      </c>
      <c r="C229" s="16">
        <v>1</v>
      </c>
      <c r="D229" s="16" t="s">
        <v>42</v>
      </c>
      <c r="E229" s="17" t="s">
        <v>91</v>
      </c>
      <c r="F229" s="18">
        <f>IF(OR(ISBLANK(C229),C229=0),"",C229/1000*F223)</f>
        <v>1.5</v>
      </c>
      <c r="G229" s="18" t="str">
        <f t="shared" si="10"/>
        <v>g</v>
      </c>
      <c r="K229" s="5" t="s">
        <v>168</v>
      </c>
    </row>
    <row r="230" spans="1:13" x14ac:dyDescent="0.2">
      <c r="A230" s="4" t="str">
        <f>D222</f>
        <v>Geflügelwurst nach Almafleischer</v>
      </c>
      <c r="B230" s="5" t="s">
        <v>2</v>
      </c>
      <c r="C230" s="16">
        <v>1</v>
      </c>
      <c r="D230" s="16" t="s">
        <v>42</v>
      </c>
      <c r="E230" s="17" t="s">
        <v>119</v>
      </c>
      <c r="F230" s="18">
        <f>IF(OR(ISBLANK(C230),C230=0),"",C230/1000*F223)</f>
        <v>1.5</v>
      </c>
      <c r="G230" s="18" t="str">
        <f t="shared" si="10"/>
        <v>g</v>
      </c>
    </row>
    <row r="231" spans="1:13" x14ac:dyDescent="0.2">
      <c r="A231" s="4" t="str">
        <f>D222</f>
        <v>Geflügelwurst nach Almafleischer</v>
      </c>
      <c r="B231" s="5" t="s">
        <v>2</v>
      </c>
      <c r="C231" s="16">
        <v>0.3</v>
      </c>
      <c r="D231" s="16" t="s">
        <v>42</v>
      </c>
      <c r="E231" s="17" t="s">
        <v>120</v>
      </c>
      <c r="F231" s="18">
        <f>IF(OR(ISBLANK(C231),C231=0),"",C231/1000*F223)</f>
        <v>0.44999999999999996</v>
      </c>
      <c r="G231" s="18" t="str">
        <f t="shared" si="10"/>
        <v>g</v>
      </c>
    </row>
    <row r="232" spans="1:13" x14ac:dyDescent="0.2">
      <c r="A232" s="4" t="str">
        <f>D222</f>
        <v>Geflügelwurst nach Almafleischer</v>
      </c>
      <c r="B232" s="5" t="s">
        <v>2</v>
      </c>
      <c r="C232" s="16">
        <v>0.5</v>
      </c>
      <c r="D232" s="16" t="s">
        <v>42</v>
      </c>
      <c r="E232" s="17" t="s">
        <v>121</v>
      </c>
      <c r="F232" s="18">
        <f>IF(OR(ISBLANK(C232),C232=0),"",C232/1000*F223)</f>
        <v>0.75</v>
      </c>
      <c r="G232" s="18" t="str">
        <f t="shared" si="10"/>
        <v>g</v>
      </c>
    </row>
    <row r="233" spans="1:13" x14ac:dyDescent="0.2">
      <c r="A233" s="4" t="str">
        <f>D222</f>
        <v>Geflügelwurst nach Almafleischer</v>
      </c>
      <c r="B233" s="5" t="s">
        <v>2</v>
      </c>
      <c r="C233" s="16">
        <v>1.5</v>
      </c>
      <c r="D233" s="16" t="s">
        <v>42</v>
      </c>
      <c r="E233" s="17" t="s">
        <v>122</v>
      </c>
      <c r="F233" s="18">
        <f>IF(OR(ISBLANK(C233),C233=0),"",C233/1000*F223)</f>
        <v>2.25</v>
      </c>
      <c r="G233" s="18" t="str">
        <f t="shared" si="10"/>
        <v>g</v>
      </c>
    </row>
    <row r="234" spans="1:13" x14ac:dyDescent="0.2">
      <c r="A234" s="4" t="str">
        <f>D222</f>
        <v>Geflügelwurst nach Almafleischer</v>
      </c>
      <c r="B234" s="5" t="s">
        <v>2</v>
      </c>
      <c r="C234" s="16">
        <v>2</v>
      </c>
      <c r="D234" s="16" t="s">
        <v>42</v>
      </c>
      <c r="E234" s="17" t="s">
        <v>123</v>
      </c>
      <c r="F234" s="18">
        <f>IF(OR(ISBLANK(C234),C234=0),"",C234/1000*F223)</f>
        <v>3</v>
      </c>
      <c r="G234" s="18" t="str">
        <f t="shared" si="10"/>
        <v>g</v>
      </c>
    </row>
    <row r="235" spans="1:13" x14ac:dyDescent="0.2">
      <c r="A235" s="4" t="str">
        <f>D222</f>
        <v>Geflügelwurst nach Almafleischer</v>
      </c>
      <c r="B235" s="5" t="s">
        <v>2</v>
      </c>
      <c r="C235" s="16">
        <v>2</v>
      </c>
      <c r="D235" s="16" t="s">
        <v>42</v>
      </c>
      <c r="E235" s="17" t="s">
        <v>124</v>
      </c>
      <c r="F235" s="18">
        <f>IF(OR(ISBLANK(C235),C235=0),"",C235/1000*F223)</f>
        <v>3</v>
      </c>
      <c r="G235" s="18" t="str">
        <f t="shared" si="10"/>
        <v>g</v>
      </c>
    </row>
    <row r="236" spans="1:13" x14ac:dyDescent="0.2">
      <c r="A236" s="4" t="str">
        <f>D222</f>
        <v>Geflügelwurst nach Almafleischer</v>
      </c>
      <c r="B236" s="5" t="s">
        <v>2</v>
      </c>
      <c r="C236" s="16">
        <v>2</v>
      </c>
      <c r="D236" s="16" t="s">
        <v>42</v>
      </c>
      <c r="E236" s="17" t="s">
        <v>125</v>
      </c>
      <c r="F236" s="18">
        <f>IF(OR(ISBLANK(C236),C236=0),"",C236/1000*F223)</f>
        <v>3</v>
      </c>
      <c r="G236" s="18" t="str">
        <f t="shared" si="10"/>
        <v>g</v>
      </c>
    </row>
    <row r="237" spans="1:13" x14ac:dyDescent="0.2">
      <c r="A237" s="4" t="str">
        <f>D222</f>
        <v>Geflügelwurst nach Almafleischer</v>
      </c>
      <c r="B237" s="5" t="s">
        <v>2</v>
      </c>
      <c r="C237" s="16"/>
      <c r="D237" s="16"/>
      <c r="E237" s="17"/>
      <c r="F237" s="18" t="str">
        <f>IF(OR(ISBLANK(C237),C237=0),"",C237/1000*F223)</f>
        <v/>
      </c>
      <c r="G237" s="18" t="str">
        <f t="shared" si="10"/>
        <v/>
      </c>
    </row>
    <row r="238" spans="1:13" x14ac:dyDescent="0.2">
      <c r="A238" s="4" t="str">
        <f>D222</f>
        <v>Geflügelwurst nach Almafleischer</v>
      </c>
      <c r="B238" s="5" t="s">
        <v>2</v>
      </c>
      <c r="C238" s="24"/>
      <c r="D238" s="24"/>
      <c r="E238" s="25"/>
      <c r="F238" s="11" t="str">
        <f>IF(OR(ISBLANK(C238),C238=0),"",C238/1000*F223)</f>
        <v/>
      </c>
      <c r="G238" s="26" t="str">
        <f t="shared" si="10"/>
        <v/>
      </c>
    </row>
    <row r="239" spans="1:13" ht="13.5" thickBot="1" x14ac:dyDescent="0.25">
      <c r="A239" s="4" t="str">
        <f>D222</f>
        <v>Geflügelwurst nach Almafleischer</v>
      </c>
      <c r="B239" s="5" t="s">
        <v>2</v>
      </c>
      <c r="C239" s="20">
        <v>1.5</v>
      </c>
      <c r="D239" s="21" t="s">
        <v>59</v>
      </c>
      <c r="E239" s="21" t="s">
        <v>60</v>
      </c>
      <c r="F239" s="22">
        <f>IF(OR(ISBLANK(C239),C239=0),"",C239/1000*F223)</f>
        <v>2.25</v>
      </c>
      <c r="G239" s="23" t="str">
        <f>IF(ISBLANK(D239),"",D239)</f>
        <v>m</v>
      </c>
    </row>
    <row r="240" spans="1:13" x14ac:dyDescent="0.2">
      <c r="A240" s="4" t="str">
        <f>D222</f>
        <v>Geflügelwurst nach Almafleischer</v>
      </c>
      <c r="B240" s="5" t="s">
        <v>2</v>
      </c>
    </row>
    <row r="241" spans="1:13" ht="15" x14ac:dyDescent="0.2">
      <c r="A241" s="4" t="str">
        <f>D241</f>
        <v>Cevapcici</v>
      </c>
      <c r="B241" s="5" t="s">
        <v>2</v>
      </c>
      <c r="C241" s="8" t="s">
        <v>37</v>
      </c>
      <c r="D241" s="27" t="s">
        <v>126</v>
      </c>
      <c r="E241" s="27"/>
      <c r="F241" s="27"/>
      <c r="G241" s="27"/>
      <c r="I241" s="5" t="s">
        <v>39</v>
      </c>
      <c r="K241" s="5" t="s">
        <v>127</v>
      </c>
    </row>
    <row r="242" spans="1:13" x14ac:dyDescent="0.2">
      <c r="A242" s="4" t="str">
        <f>D241</f>
        <v>Cevapcici</v>
      </c>
      <c r="B242" s="5" t="s">
        <v>2</v>
      </c>
      <c r="C242" s="5" t="s">
        <v>41</v>
      </c>
      <c r="F242" s="9">
        <v>1840</v>
      </c>
      <c r="G242" s="7" t="s">
        <v>42</v>
      </c>
    </row>
    <row r="243" spans="1:13" ht="13.5" thickBot="1" x14ac:dyDescent="0.25">
      <c r="A243" s="4" t="str">
        <f>D241</f>
        <v>Cevapcici</v>
      </c>
      <c r="B243" s="5" t="s">
        <v>2</v>
      </c>
      <c r="C243" s="10" t="s">
        <v>43</v>
      </c>
      <c r="D243" s="10"/>
      <c r="E243" s="10" t="s">
        <v>44</v>
      </c>
      <c r="F243" s="10" t="s">
        <v>45</v>
      </c>
      <c r="G243" s="10"/>
      <c r="I243" s="7">
        <f>SUM(I244:I246)</f>
        <v>100</v>
      </c>
      <c r="J243" s="7" t="s">
        <v>46</v>
      </c>
      <c r="K243" s="7" t="s">
        <v>47</v>
      </c>
      <c r="L243" s="11">
        <f>SUM(L244:L246)</f>
        <v>1000</v>
      </c>
      <c r="M243" s="7" t="s">
        <v>42</v>
      </c>
    </row>
    <row r="244" spans="1:13" x14ac:dyDescent="0.2">
      <c r="A244" s="4" t="str">
        <f>D241</f>
        <v>Cevapcici</v>
      </c>
      <c r="B244" s="5" t="s">
        <v>2</v>
      </c>
      <c r="C244" s="12">
        <v>15</v>
      </c>
      <c r="D244" s="12" t="s">
        <v>42</v>
      </c>
      <c r="E244" s="13" t="s">
        <v>48</v>
      </c>
      <c r="F244" s="14">
        <f>IF(OR(ISBLANK(C244),C244=0),"",C244/1000*F242)</f>
        <v>27.599999999999998</v>
      </c>
      <c r="G244" s="14" t="str">
        <f>IF(ISBLANK(D244),"",D244)</f>
        <v>g</v>
      </c>
      <c r="I244" s="6">
        <v>100</v>
      </c>
      <c r="J244" s="5" t="s">
        <v>46</v>
      </c>
      <c r="K244" s="5" t="s">
        <v>74</v>
      </c>
      <c r="L244" s="15">
        <v>1000</v>
      </c>
      <c r="M244" s="5" t="s">
        <v>42</v>
      </c>
    </row>
    <row r="245" spans="1:13" x14ac:dyDescent="0.2">
      <c r="A245" s="4" t="str">
        <f>D241</f>
        <v>Cevapcici</v>
      </c>
      <c r="B245" s="5" t="s">
        <v>2</v>
      </c>
      <c r="C245" s="16">
        <v>3</v>
      </c>
      <c r="D245" s="16" t="s">
        <v>42</v>
      </c>
      <c r="E245" s="17" t="s">
        <v>128</v>
      </c>
      <c r="F245" s="18">
        <f>IF(OR(ISBLANK(C245),C245=0),"",C245/1000*F242)</f>
        <v>5.5200000000000005</v>
      </c>
      <c r="G245" s="18" t="str">
        <f t="shared" ref="G245:G257" si="11">IF(ISBLANK(D245),"",D245)</f>
        <v>g</v>
      </c>
      <c r="I245" s="6">
        <v>0</v>
      </c>
      <c r="J245" s="5" t="s">
        <v>46</v>
      </c>
      <c r="K245" s="5" t="s">
        <v>51</v>
      </c>
      <c r="L245" s="19">
        <f>L244/I244*I245</f>
        <v>0</v>
      </c>
      <c r="M245" s="5" t="s">
        <v>42</v>
      </c>
    </row>
    <row r="246" spans="1:13" x14ac:dyDescent="0.2">
      <c r="A246" s="4" t="str">
        <f>D241</f>
        <v>Cevapcici</v>
      </c>
      <c r="B246" s="5" t="s">
        <v>2</v>
      </c>
      <c r="C246" s="16">
        <v>1</v>
      </c>
      <c r="D246" s="16" t="s">
        <v>42</v>
      </c>
      <c r="E246" s="17" t="s">
        <v>77</v>
      </c>
      <c r="F246" s="18">
        <f>IF(OR(ISBLANK(C246),C246=0),"",C246/1000*F242)</f>
        <v>1.84</v>
      </c>
      <c r="G246" s="18" t="str">
        <f t="shared" si="11"/>
        <v>g</v>
      </c>
      <c r="I246" s="6">
        <v>0</v>
      </c>
      <c r="J246" s="5" t="s">
        <v>46</v>
      </c>
      <c r="K246" s="5" t="s">
        <v>53</v>
      </c>
      <c r="L246" s="19">
        <f>L244/I244*I246</f>
        <v>0</v>
      </c>
      <c r="M246" s="5" t="s">
        <v>42</v>
      </c>
    </row>
    <row r="247" spans="1:13" x14ac:dyDescent="0.2">
      <c r="A247" s="4" t="str">
        <f>D241</f>
        <v>Cevapcici</v>
      </c>
      <c r="B247" s="5" t="s">
        <v>2</v>
      </c>
      <c r="C247" s="16">
        <v>1</v>
      </c>
      <c r="D247" s="16" t="s">
        <v>42</v>
      </c>
      <c r="E247" s="17" t="s">
        <v>129</v>
      </c>
      <c r="F247" s="18">
        <f>IF(OR(ISBLANK(C247),C247=0),"",C247/1000*F242)</f>
        <v>1.84</v>
      </c>
      <c r="G247" s="18" t="str">
        <f t="shared" si="11"/>
        <v>g</v>
      </c>
    </row>
    <row r="248" spans="1:13" x14ac:dyDescent="0.2">
      <c r="A248" s="4" t="str">
        <f>D241</f>
        <v>Cevapcici</v>
      </c>
      <c r="B248" s="5" t="s">
        <v>2</v>
      </c>
      <c r="C248" s="16">
        <v>40</v>
      </c>
      <c r="D248" s="16" t="s">
        <v>130</v>
      </c>
      <c r="E248" s="17" t="s">
        <v>131</v>
      </c>
      <c r="F248" s="18">
        <f>IF(OR(ISBLANK(C248),C248=0),"",C248/1000*F242)</f>
        <v>73.600000000000009</v>
      </c>
      <c r="G248" s="18" t="str">
        <f t="shared" si="11"/>
        <v>ml</v>
      </c>
    </row>
    <row r="249" spans="1:13" x14ac:dyDescent="0.2">
      <c r="A249" s="4" t="str">
        <f>D241</f>
        <v>Cevapcici</v>
      </c>
      <c r="B249" s="5" t="s">
        <v>2</v>
      </c>
      <c r="C249" s="16">
        <v>1</v>
      </c>
      <c r="D249" s="16" t="s">
        <v>132</v>
      </c>
      <c r="E249" s="17" t="s">
        <v>133</v>
      </c>
      <c r="F249" s="18">
        <f>IF(OR(ISBLANK(C249),C249=0),"",C249/1000*F242)</f>
        <v>1.84</v>
      </c>
      <c r="G249" s="18" t="str">
        <f t="shared" si="11"/>
        <v>TL</v>
      </c>
      <c r="K249" s="5" t="s">
        <v>165</v>
      </c>
    </row>
    <row r="250" spans="1:13" x14ac:dyDescent="0.2">
      <c r="A250" s="4" t="str">
        <f>D241</f>
        <v>Cevapcici</v>
      </c>
      <c r="B250" s="5" t="s">
        <v>2</v>
      </c>
      <c r="C250" s="16">
        <v>1</v>
      </c>
      <c r="D250" s="16" t="s">
        <v>132</v>
      </c>
      <c r="E250" s="17" t="s">
        <v>134</v>
      </c>
      <c r="F250" s="18">
        <f>IF(OR(ISBLANK(C250),C250=0),"",C250/1000*F242)</f>
        <v>1.84</v>
      </c>
      <c r="G250" s="18" t="str">
        <f t="shared" si="11"/>
        <v>TL</v>
      </c>
    </row>
    <row r="251" spans="1:13" x14ac:dyDescent="0.2">
      <c r="A251" s="4" t="str">
        <f>D241</f>
        <v>Cevapcici</v>
      </c>
      <c r="B251" s="5" t="s">
        <v>2</v>
      </c>
      <c r="C251" s="16"/>
      <c r="D251" s="16"/>
      <c r="E251" s="17"/>
      <c r="F251" s="18" t="str">
        <f>IF(OR(ISBLANK(C251),C251=0),"",C251/1000*F242)</f>
        <v/>
      </c>
      <c r="G251" s="18" t="str">
        <f t="shared" si="11"/>
        <v/>
      </c>
    </row>
    <row r="252" spans="1:13" x14ac:dyDescent="0.2">
      <c r="A252" s="4" t="str">
        <f>D241</f>
        <v>Cevapcici</v>
      </c>
      <c r="B252" s="5" t="s">
        <v>2</v>
      </c>
      <c r="C252" s="16">
        <v>1</v>
      </c>
      <c r="D252" s="16"/>
      <c r="E252" s="17" t="s">
        <v>97</v>
      </c>
      <c r="F252" s="18">
        <f>IF(OR(ISBLANK(C252),C252=0),"",C252/1000*F242)</f>
        <v>1.84</v>
      </c>
      <c r="G252" s="18" t="str">
        <f t="shared" si="11"/>
        <v/>
      </c>
    </row>
    <row r="253" spans="1:13" x14ac:dyDescent="0.2">
      <c r="A253" s="4" t="str">
        <f>D241</f>
        <v>Cevapcici</v>
      </c>
      <c r="B253" s="5" t="s">
        <v>2</v>
      </c>
      <c r="C253" s="16">
        <v>0.5</v>
      </c>
      <c r="D253" s="16"/>
      <c r="E253" s="17" t="s">
        <v>135</v>
      </c>
      <c r="F253" s="18">
        <f>IF(OR(ISBLANK(C253),C253=0),"",C253/1000*F242)</f>
        <v>0.92</v>
      </c>
      <c r="G253" s="18" t="str">
        <f t="shared" si="11"/>
        <v/>
      </c>
    </row>
    <row r="254" spans="1:13" x14ac:dyDescent="0.2">
      <c r="A254" s="4" t="str">
        <f>D241</f>
        <v>Cevapcici</v>
      </c>
      <c r="B254" s="5" t="s">
        <v>2</v>
      </c>
      <c r="C254" s="16"/>
      <c r="D254" s="16"/>
      <c r="E254" s="17"/>
      <c r="F254" s="18" t="str">
        <f>IF(OR(ISBLANK(C254),C254=0),"",C254/1000*F242)</f>
        <v/>
      </c>
      <c r="G254" s="18" t="str">
        <f t="shared" si="11"/>
        <v/>
      </c>
    </row>
    <row r="255" spans="1:13" x14ac:dyDescent="0.2">
      <c r="A255" s="4" t="str">
        <f>D241</f>
        <v>Cevapcici</v>
      </c>
      <c r="B255" s="5" t="s">
        <v>2</v>
      </c>
      <c r="C255" s="16"/>
      <c r="D255" s="16"/>
      <c r="E255" s="17"/>
      <c r="F255" s="18" t="str">
        <f>IF(OR(ISBLANK(C255),C255=0),"",C255/1000*F242)</f>
        <v/>
      </c>
      <c r="G255" s="18" t="str">
        <f t="shared" si="11"/>
        <v/>
      </c>
    </row>
    <row r="256" spans="1:13" x14ac:dyDescent="0.2">
      <c r="A256" s="4" t="str">
        <f>D241</f>
        <v>Cevapcici</v>
      </c>
      <c r="B256" s="5" t="s">
        <v>2</v>
      </c>
      <c r="C256" s="16"/>
      <c r="D256" s="16"/>
      <c r="E256" s="17"/>
      <c r="F256" s="18" t="str">
        <f>IF(OR(ISBLANK(C256),C256=0),"",C256/1000*F242)</f>
        <v/>
      </c>
      <c r="G256" s="18" t="str">
        <f t="shared" si="11"/>
        <v/>
      </c>
    </row>
    <row r="257" spans="1:13" x14ac:dyDescent="0.2">
      <c r="A257" s="4" t="str">
        <f>D241</f>
        <v>Cevapcici</v>
      </c>
      <c r="B257" s="5" t="s">
        <v>2</v>
      </c>
      <c r="C257" s="24"/>
      <c r="D257" s="24"/>
      <c r="E257" s="25"/>
      <c r="F257" s="11" t="str">
        <f>IF(OR(ISBLANK(C257),C257=0),"",C257/1000*F242)</f>
        <v/>
      </c>
      <c r="G257" s="26" t="str">
        <f t="shared" si="11"/>
        <v/>
      </c>
    </row>
    <row r="258" spans="1:13" ht="13.5" thickBot="1" x14ac:dyDescent="0.25">
      <c r="A258" s="4" t="str">
        <f>D241</f>
        <v>Cevapcici</v>
      </c>
      <c r="B258" s="5" t="s">
        <v>2</v>
      </c>
      <c r="C258" s="20">
        <v>0</v>
      </c>
      <c r="D258" s="21" t="s">
        <v>59</v>
      </c>
      <c r="E258" s="21" t="s">
        <v>60</v>
      </c>
      <c r="F258" s="22" t="str">
        <f>IF(OR(ISBLANK(C258),C258=0),"",C258/1000*F242)</f>
        <v/>
      </c>
      <c r="G258" s="23" t="str">
        <f>IF(ISBLANK(D258),"",D258)</f>
        <v>m</v>
      </c>
    </row>
    <row r="259" spans="1:13" x14ac:dyDescent="0.2">
      <c r="A259" s="4" t="str">
        <f>D241</f>
        <v>Cevapcici</v>
      </c>
      <c r="B259" s="5" t="s">
        <v>2</v>
      </c>
    </row>
    <row r="260" spans="1:13" ht="15" x14ac:dyDescent="0.2">
      <c r="A260" s="4" t="str">
        <f>D260</f>
        <v>Wurst 1</v>
      </c>
      <c r="B260" s="5" t="s">
        <v>2</v>
      </c>
      <c r="C260" s="8" t="s">
        <v>37</v>
      </c>
      <c r="D260" s="27" t="s">
        <v>166</v>
      </c>
      <c r="E260" s="27"/>
      <c r="F260" s="27"/>
      <c r="G260" s="27"/>
      <c r="I260" s="5" t="s">
        <v>39</v>
      </c>
      <c r="K260" s="5" t="s">
        <v>70</v>
      </c>
    </row>
    <row r="261" spans="1:13" x14ac:dyDescent="0.2">
      <c r="A261" s="4" t="str">
        <f>D260</f>
        <v>Wurst 1</v>
      </c>
      <c r="B261" s="5" t="s">
        <v>2</v>
      </c>
      <c r="C261" s="5" t="s">
        <v>41</v>
      </c>
      <c r="F261" s="9">
        <v>1500</v>
      </c>
      <c r="G261" s="7" t="s">
        <v>42</v>
      </c>
    </row>
    <row r="262" spans="1:13" ht="13.5" thickBot="1" x14ac:dyDescent="0.25">
      <c r="A262" s="4" t="str">
        <f>D260</f>
        <v>Wurst 1</v>
      </c>
      <c r="B262" s="5" t="s">
        <v>2</v>
      </c>
      <c r="C262" s="10" t="s">
        <v>43</v>
      </c>
      <c r="D262" s="10"/>
      <c r="E262" s="10" t="s">
        <v>44</v>
      </c>
      <c r="F262" s="10" t="s">
        <v>45</v>
      </c>
      <c r="G262" s="10"/>
      <c r="I262" s="7">
        <f>SUM(I263:I265)</f>
        <v>100</v>
      </c>
      <c r="J262" s="7" t="s">
        <v>46</v>
      </c>
      <c r="K262" s="7" t="s">
        <v>47</v>
      </c>
      <c r="L262" s="11">
        <f>SUM(L263:L265)</f>
        <v>1250</v>
      </c>
      <c r="M262" s="7" t="s">
        <v>42</v>
      </c>
    </row>
    <row r="263" spans="1:13" x14ac:dyDescent="0.2">
      <c r="A263" s="4" t="str">
        <f>D260</f>
        <v>Wurst 1</v>
      </c>
      <c r="B263" s="5" t="s">
        <v>2</v>
      </c>
      <c r="C263" s="12">
        <v>17</v>
      </c>
      <c r="D263" s="12" t="s">
        <v>42</v>
      </c>
      <c r="E263" s="13" t="s">
        <v>136</v>
      </c>
      <c r="F263" s="14">
        <f>IF(OR(ISBLANK(C263),C263=0),"",C263/1000*F261)</f>
        <v>25.500000000000004</v>
      </c>
      <c r="G263" s="14" t="str">
        <f>IF(ISBLANK(D263),"",D263)</f>
        <v>g</v>
      </c>
      <c r="I263" s="6">
        <v>80</v>
      </c>
      <c r="J263" s="5" t="s">
        <v>46</v>
      </c>
      <c r="K263" s="5" t="s">
        <v>49</v>
      </c>
      <c r="L263" s="15">
        <v>1000</v>
      </c>
      <c r="M263" s="5" t="s">
        <v>42</v>
      </c>
    </row>
    <row r="264" spans="1:13" x14ac:dyDescent="0.2">
      <c r="A264" s="4" t="str">
        <f>D260</f>
        <v>Wurst 1</v>
      </c>
      <c r="B264" s="5" t="s">
        <v>2</v>
      </c>
      <c r="C264" s="16">
        <v>0</v>
      </c>
      <c r="D264" s="16" t="s">
        <v>42</v>
      </c>
      <c r="E264" s="17"/>
      <c r="F264" s="18" t="str">
        <f>IF(OR(ISBLANK(C264),C264=0),"",C264/1000*F261)</f>
        <v/>
      </c>
      <c r="G264" s="18" t="str">
        <f t="shared" ref="G264:G276" si="12">IF(ISBLANK(D264),"",D264)</f>
        <v>g</v>
      </c>
      <c r="I264" s="6">
        <v>20</v>
      </c>
      <c r="J264" s="5" t="s">
        <v>46</v>
      </c>
      <c r="K264" s="5" t="s">
        <v>51</v>
      </c>
      <c r="L264" s="19">
        <f>L263/I263*I264</f>
        <v>250</v>
      </c>
      <c r="M264" s="5" t="s">
        <v>42</v>
      </c>
    </row>
    <row r="265" spans="1:13" x14ac:dyDescent="0.2">
      <c r="A265" s="4" t="str">
        <f>D260</f>
        <v>Wurst 1</v>
      </c>
      <c r="B265" s="5" t="s">
        <v>2</v>
      </c>
      <c r="C265" s="16">
        <v>0</v>
      </c>
      <c r="D265" s="16" t="s">
        <v>42</v>
      </c>
      <c r="E265" s="17"/>
      <c r="F265" s="18" t="str">
        <f>IF(OR(ISBLANK(C265),C265=0),"",C265/1000*F261)</f>
        <v/>
      </c>
      <c r="G265" s="18" t="str">
        <f t="shared" si="12"/>
        <v>g</v>
      </c>
      <c r="I265" s="6">
        <v>0</v>
      </c>
      <c r="J265" s="5" t="s">
        <v>46</v>
      </c>
      <c r="K265" s="5" t="s">
        <v>53</v>
      </c>
      <c r="L265" s="19">
        <f>L263/I263*I265</f>
        <v>0</v>
      </c>
      <c r="M265" s="5" t="s">
        <v>42</v>
      </c>
    </row>
    <row r="266" spans="1:13" x14ac:dyDescent="0.2">
      <c r="A266" s="4" t="str">
        <f>D260</f>
        <v>Wurst 1</v>
      </c>
      <c r="B266" s="5" t="s">
        <v>2</v>
      </c>
      <c r="C266" s="16">
        <v>0</v>
      </c>
      <c r="D266" s="16" t="s">
        <v>42</v>
      </c>
      <c r="E266" s="17"/>
      <c r="F266" s="18" t="str">
        <f>IF(OR(ISBLANK(C266),C266=0),"",C266/1000*F261)</f>
        <v/>
      </c>
      <c r="G266" s="18" t="str">
        <f t="shared" si="12"/>
        <v>g</v>
      </c>
    </row>
    <row r="267" spans="1:13" x14ac:dyDescent="0.2">
      <c r="A267" s="4" t="str">
        <f>D260</f>
        <v>Wurst 1</v>
      </c>
      <c r="B267" s="5" t="s">
        <v>2</v>
      </c>
      <c r="C267" s="16">
        <v>0</v>
      </c>
      <c r="D267" s="16" t="s">
        <v>42</v>
      </c>
      <c r="E267" s="17"/>
      <c r="F267" s="18" t="str">
        <f>IF(OR(ISBLANK(C267),C267=0),"",C267/1000*F261)</f>
        <v/>
      </c>
      <c r="G267" s="18" t="str">
        <f t="shared" si="12"/>
        <v>g</v>
      </c>
    </row>
    <row r="268" spans="1:13" x14ac:dyDescent="0.2">
      <c r="A268" s="4" t="str">
        <f>D260</f>
        <v>Wurst 1</v>
      </c>
      <c r="B268" s="5" t="s">
        <v>2</v>
      </c>
      <c r="C268" s="16">
        <v>0</v>
      </c>
      <c r="D268" s="16" t="s">
        <v>42</v>
      </c>
      <c r="E268" s="17"/>
      <c r="F268" s="18" t="str">
        <f>IF(OR(ISBLANK(C268),C268=0),"",C268/1000*F261)</f>
        <v/>
      </c>
      <c r="G268" s="18" t="str">
        <f t="shared" si="12"/>
        <v>g</v>
      </c>
    </row>
    <row r="269" spans="1:13" x14ac:dyDescent="0.2">
      <c r="A269" s="4" t="str">
        <f>D260</f>
        <v>Wurst 1</v>
      </c>
      <c r="B269" s="5" t="s">
        <v>2</v>
      </c>
      <c r="C269" s="16">
        <v>0</v>
      </c>
      <c r="D269" s="16" t="s">
        <v>42</v>
      </c>
      <c r="E269" s="17"/>
      <c r="F269" s="18" t="str">
        <f>IF(OR(ISBLANK(C269),C269=0),"",C269/1000*F261)</f>
        <v/>
      </c>
      <c r="G269" s="18" t="str">
        <f t="shared" si="12"/>
        <v>g</v>
      </c>
    </row>
    <row r="270" spans="1:13" x14ac:dyDescent="0.2">
      <c r="A270" s="4" t="str">
        <f>D260</f>
        <v>Wurst 1</v>
      </c>
      <c r="B270" s="5" t="s">
        <v>2</v>
      </c>
      <c r="C270" s="16"/>
      <c r="D270" s="16"/>
      <c r="E270" s="17"/>
      <c r="F270" s="18" t="str">
        <f>IF(OR(ISBLANK(C270),C270=0),"",C270/1000*F261)</f>
        <v/>
      </c>
      <c r="G270" s="18" t="str">
        <f t="shared" si="12"/>
        <v/>
      </c>
    </row>
    <row r="271" spans="1:13" x14ac:dyDescent="0.2">
      <c r="A271" s="4" t="str">
        <f>D260</f>
        <v>Wurst 1</v>
      </c>
      <c r="B271" s="5" t="s">
        <v>2</v>
      </c>
      <c r="C271" s="16"/>
      <c r="D271" s="16"/>
      <c r="E271" s="17"/>
      <c r="F271" s="18" t="str">
        <f>IF(OR(ISBLANK(C271),C271=0),"",C271/1000*F261)</f>
        <v/>
      </c>
      <c r="G271" s="18" t="str">
        <f t="shared" si="12"/>
        <v/>
      </c>
    </row>
    <row r="272" spans="1:13" x14ac:dyDescent="0.2">
      <c r="A272" s="4" t="str">
        <f>D260</f>
        <v>Wurst 1</v>
      </c>
      <c r="B272" s="5" t="s">
        <v>2</v>
      </c>
      <c r="C272" s="16"/>
      <c r="D272" s="16"/>
      <c r="E272" s="17"/>
      <c r="F272" s="18" t="str">
        <f>IF(OR(ISBLANK(C272),C272=0),"",C272/1000*F261)</f>
        <v/>
      </c>
      <c r="G272" s="18" t="str">
        <f t="shared" si="12"/>
        <v/>
      </c>
    </row>
    <row r="273" spans="1:13" x14ac:dyDescent="0.2">
      <c r="A273" s="4" t="str">
        <f>D260</f>
        <v>Wurst 1</v>
      </c>
      <c r="B273" s="5" t="s">
        <v>2</v>
      </c>
      <c r="C273" s="16"/>
      <c r="D273" s="16"/>
      <c r="E273" s="17"/>
      <c r="F273" s="18" t="str">
        <f>IF(OR(ISBLANK(C273),C273=0),"",C273/1000*F261)</f>
        <v/>
      </c>
      <c r="G273" s="18" t="str">
        <f t="shared" si="12"/>
        <v/>
      </c>
    </row>
    <row r="274" spans="1:13" x14ac:dyDescent="0.2">
      <c r="A274" s="4" t="str">
        <f>D260</f>
        <v>Wurst 1</v>
      </c>
      <c r="B274" s="5" t="s">
        <v>2</v>
      </c>
      <c r="C274" s="16"/>
      <c r="D274" s="16"/>
      <c r="E274" s="17"/>
      <c r="F274" s="18" t="str">
        <f>IF(OR(ISBLANK(C274),C274=0),"",C274/1000*F261)</f>
        <v/>
      </c>
      <c r="G274" s="18" t="str">
        <f t="shared" si="12"/>
        <v/>
      </c>
    </row>
    <row r="275" spans="1:13" x14ac:dyDescent="0.2">
      <c r="A275" s="4" t="str">
        <f>D260</f>
        <v>Wurst 1</v>
      </c>
      <c r="B275" s="5" t="s">
        <v>2</v>
      </c>
      <c r="C275" s="16"/>
      <c r="D275" s="16"/>
      <c r="E275" s="17"/>
      <c r="F275" s="18" t="str">
        <f>IF(OR(ISBLANK(C275),C275=0),"",C275/1000*F261)</f>
        <v/>
      </c>
      <c r="G275" s="18" t="str">
        <f t="shared" si="12"/>
        <v/>
      </c>
    </row>
    <row r="276" spans="1:13" x14ac:dyDescent="0.2">
      <c r="A276" s="4" t="str">
        <f>D260</f>
        <v>Wurst 1</v>
      </c>
      <c r="B276" s="5" t="s">
        <v>2</v>
      </c>
      <c r="C276" s="24"/>
      <c r="D276" s="24"/>
      <c r="E276" s="25"/>
      <c r="F276" s="11" t="str">
        <f>IF(OR(ISBLANK(C276),C276=0),"",C276/1000*F261)</f>
        <v/>
      </c>
      <c r="G276" s="26" t="str">
        <f t="shared" si="12"/>
        <v/>
      </c>
    </row>
    <row r="277" spans="1:13" ht="13.5" thickBot="1" x14ac:dyDescent="0.25">
      <c r="A277" s="4" t="str">
        <f>D260</f>
        <v>Wurst 1</v>
      </c>
      <c r="B277" s="5" t="s">
        <v>2</v>
      </c>
      <c r="C277" s="20">
        <v>1.5</v>
      </c>
      <c r="D277" s="21" t="s">
        <v>59</v>
      </c>
      <c r="E277" s="21" t="s">
        <v>60</v>
      </c>
      <c r="F277" s="22">
        <f>IF(OR(ISBLANK(C277),C277=0),"",C277/1000*F261)</f>
        <v>2.25</v>
      </c>
      <c r="G277" s="23" t="str">
        <f>IF(ISBLANK(D277),"",D277)</f>
        <v>m</v>
      </c>
    </row>
    <row r="278" spans="1:13" x14ac:dyDescent="0.2">
      <c r="A278" s="4" t="str">
        <f>D260</f>
        <v>Wurst 1</v>
      </c>
      <c r="B278" s="5" t="s">
        <v>2</v>
      </c>
    </row>
    <row r="279" spans="1:13" ht="15" x14ac:dyDescent="0.2">
      <c r="A279" s="4" t="str">
        <f>D279</f>
        <v>Einfache Kalbsbratwurst</v>
      </c>
      <c r="B279" s="5" t="s">
        <v>2</v>
      </c>
      <c r="C279" s="8" t="s">
        <v>37</v>
      </c>
      <c r="D279" s="27" t="s">
        <v>137</v>
      </c>
      <c r="E279" s="27"/>
      <c r="F279" s="27"/>
      <c r="G279" s="27"/>
      <c r="I279" s="5" t="s">
        <v>39</v>
      </c>
      <c r="K279" s="5" t="s">
        <v>70</v>
      </c>
    </row>
    <row r="280" spans="1:13" x14ac:dyDescent="0.2">
      <c r="A280" s="4" t="str">
        <f>D279</f>
        <v>Einfache Kalbsbratwurst</v>
      </c>
      <c r="B280" s="5" t="s">
        <v>2</v>
      </c>
      <c r="C280" s="5" t="s">
        <v>41</v>
      </c>
      <c r="F280" s="9">
        <v>1500</v>
      </c>
      <c r="G280" s="7" t="s">
        <v>42</v>
      </c>
    </row>
    <row r="281" spans="1:13" ht="13.5" thickBot="1" x14ac:dyDescent="0.25">
      <c r="A281" s="4" t="str">
        <f>D279</f>
        <v>Einfache Kalbsbratwurst</v>
      </c>
      <c r="B281" s="5" t="s">
        <v>2</v>
      </c>
      <c r="C281" s="10" t="s">
        <v>43</v>
      </c>
      <c r="D281" s="10"/>
      <c r="E281" s="10" t="s">
        <v>44</v>
      </c>
      <c r="F281" s="10" t="s">
        <v>45</v>
      </c>
      <c r="G281" s="10"/>
      <c r="I281" s="7">
        <f>SUM(I282:I284)</f>
        <v>100</v>
      </c>
      <c r="J281" s="7" t="s">
        <v>46</v>
      </c>
      <c r="K281" s="7" t="s">
        <v>47</v>
      </c>
      <c r="L281" s="11">
        <f>SUM(L282:L284)</f>
        <v>2500</v>
      </c>
      <c r="M281" s="7" t="s">
        <v>42</v>
      </c>
    </row>
    <row r="282" spans="1:13" x14ac:dyDescent="0.2">
      <c r="A282" s="4" t="str">
        <f>D279</f>
        <v>Einfache Kalbsbratwurst</v>
      </c>
      <c r="B282" s="5" t="s">
        <v>2</v>
      </c>
      <c r="C282" s="12">
        <v>17</v>
      </c>
      <c r="D282" s="12" t="s">
        <v>42</v>
      </c>
      <c r="E282" s="13" t="s">
        <v>48</v>
      </c>
      <c r="F282" s="14">
        <f>IF(OR(ISBLANK(C282),C282=0),"",C282/1000*F280)</f>
        <v>25.500000000000004</v>
      </c>
      <c r="G282" s="14" t="str">
        <f>IF(ISBLANK(D282),"",D282)</f>
        <v>g</v>
      </c>
      <c r="I282" s="6">
        <v>40</v>
      </c>
      <c r="J282" s="5" t="s">
        <v>46</v>
      </c>
      <c r="K282" s="5" t="s">
        <v>138</v>
      </c>
      <c r="L282" s="15">
        <v>1000</v>
      </c>
      <c r="M282" s="5" t="s">
        <v>42</v>
      </c>
    </row>
    <row r="283" spans="1:13" x14ac:dyDescent="0.2">
      <c r="A283" s="4" t="str">
        <f>D279</f>
        <v>Einfache Kalbsbratwurst</v>
      </c>
      <c r="B283" s="5" t="s">
        <v>2</v>
      </c>
      <c r="C283" s="16">
        <v>3</v>
      </c>
      <c r="D283" s="16" t="s">
        <v>42</v>
      </c>
      <c r="E283" s="17" t="s">
        <v>50</v>
      </c>
      <c r="F283" s="18">
        <f>IF(OR(ISBLANK(C283),C283=0),"",C283/1000*F280)</f>
        <v>4.5</v>
      </c>
      <c r="G283" s="18" t="str">
        <f t="shared" ref="G283:G295" si="13">IF(ISBLANK(D283),"",D283)</f>
        <v>g</v>
      </c>
      <c r="I283" s="6">
        <v>40</v>
      </c>
      <c r="J283" s="5" t="s">
        <v>46</v>
      </c>
      <c r="K283" s="5" t="s">
        <v>139</v>
      </c>
      <c r="L283" s="19">
        <f>L282/I282*I283</f>
        <v>1000</v>
      </c>
      <c r="M283" s="5" t="s">
        <v>42</v>
      </c>
    </row>
    <row r="284" spans="1:13" x14ac:dyDescent="0.2">
      <c r="A284" s="4" t="str">
        <f>D279</f>
        <v>Einfache Kalbsbratwurst</v>
      </c>
      <c r="B284" s="5" t="s">
        <v>2</v>
      </c>
      <c r="C284" s="16">
        <v>1</v>
      </c>
      <c r="D284" s="16" t="s">
        <v>42</v>
      </c>
      <c r="E284" s="17" t="s">
        <v>91</v>
      </c>
      <c r="F284" s="18">
        <f>IF(OR(ISBLANK(C284),C284=0),"",C284/1000*F280)</f>
        <v>1.5</v>
      </c>
      <c r="G284" s="18" t="str">
        <f t="shared" si="13"/>
        <v>g</v>
      </c>
      <c r="I284" s="6">
        <v>20</v>
      </c>
      <c r="J284" s="5" t="s">
        <v>46</v>
      </c>
      <c r="K284" s="5" t="s">
        <v>53</v>
      </c>
      <c r="L284" s="19">
        <f>L282/I282*I284</f>
        <v>500</v>
      </c>
      <c r="M284" s="5" t="s">
        <v>42</v>
      </c>
    </row>
    <row r="285" spans="1:13" x14ac:dyDescent="0.2">
      <c r="A285" s="4" t="str">
        <f>D279</f>
        <v>Einfache Kalbsbratwurst</v>
      </c>
      <c r="B285" s="5" t="s">
        <v>2</v>
      </c>
      <c r="C285" s="16">
        <v>1</v>
      </c>
      <c r="D285" s="16" t="s">
        <v>42</v>
      </c>
      <c r="E285" s="17" t="s">
        <v>86</v>
      </c>
      <c r="F285" s="18">
        <f>IF(OR(ISBLANK(C285),C285=0),"",C285/1000*F280)</f>
        <v>1.5</v>
      </c>
      <c r="G285" s="18" t="str">
        <f t="shared" si="13"/>
        <v>g</v>
      </c>
    </row>
    <row r="286" spans="1:13" x14ac:dyDescent="0.2">
      <c r="A286" s="4" t="str">
        <f>D279</f>
        <v>Einfache Kalbsbratwurst</v>
      </c>
      <c r="B286" s="5" t="s">
        <v>2</v>
      </c>
      <c r="C286" s="16">
        <v>3</v>
      </c>
      <c r="D286" s="16" t="s">
        <v>42</v>
      </c>
      <c r="E286" s="17" t="s">
        <v>140</v>
      </c>
      <c r="F286" s="18">
        <f>IF(OR(ISBLANK(C286),C286=0),"",C286/1000*F280)</f>
        <v>4.5</v>
      </c>
      <c r="G286" s="18" t="str">
        <f t="shared" si="13"/>
        <v>g</v>
      </c>
    </row>
    <row r="287" spans="1:13" x14ac:dyDescent="0.2">
      <c r="A287" s="4" t="str">
        <f>D279</f>
        <v>Einfache Kalbsbratwurst</v>
      </c>
      <c r="B287" s="5" t="s">
        <v>2</v>
      </c>
      <c r="C287" s="16"/>
      <c r="D287" s="16"/>
      <c r="E287" s="17"/>
      <c r="F287" s="18" t="str">
        <f>IF(OR(ISBLANK(C287),C287=0),"",C287/1000*F280)</f>
        <v/>
      </c>
      <c r="G287" s="18" t="str">
        <f t="shared" si="13"/>
        <v/>
      </c>
      <c r="K287" s="5" t="s">
        <v>102</v>
      </c>
    </row>
    <row r="288" spans="1:13" x14ac:dyDescent="0.2">
      <c r="A288" s="4" t="str">
        <f>D279</f>
        <v>Einfache Kalbsbratwurst</v>
      </c>
      <c r="B288" s="5" t="s">
        <v>2</v>
      </c>
      <c r="C288" s="16"/>
      <c r="D288" s="16"/>
      <c r="E288" s="17"/>
      <c r="F288" s="18" t="str">
        <f>IF(OR(ISBLANK(C288),C288=0),"",C288/1000*F280)</f>
        <v/>
      </c>
      <c r="G288" s="18" t="str">
        <f t="shared" si="13"/>
        <v/>
      </c>
      <c r="K288" s="5" t="s">
        <v>103</v>
      </c>
    </row>
    <row r="289" spans="1:13" x14ac:dyDescent="0.2">
      <c r="A289" s="4" t="str">
        <f>D279</f>
        <v>Einfache Kalbsbratwurst</v>
      </c>
      <c r="B289" s="5" t="s">
        <v>2</v>
      </c>
      <c r="C289" s="16"/>
      <c r="D289" s="16"/>
      <c r="E289" s="17"/>
      <c r="F289" s="18" t="str">
        <f>IF(OR(ISBLANK(C289),C289=0),"",C289/1000*F280)</f>
        <v/>
      </c>
      <c r="G289" s="18" t="str">
        <f t="shared" si="13"/>
        <v/>
      </c>
    </row>
    <row r="290" spans="1:13" x14ac:dyDescent="0.2">
      <c r="A290" s="4" t="str">
        <f>D279</f>
        <v>Einfache Kalbsbratwurst</v>
      </c>
      <c r="B290" s="5" t="s">
        <v>2</v>
      </c>
      <c r="C290" s="16"/>
      <c r="D290" s="16"/>
      <c r="E290" s="17"/>
      <c r="F290" s="18" t="str">
        <f>IF(OR(ISBLANK(C290),C290=0),"",C290/1000*F280)</f>
        <v/>
      </c>
      <c r="G290" s="18" t="str">
        <f t="shared" si="13"/>
        <v/>
      </c>
    </row>
    <row r="291" spans="1:13" x14ac:dyDescent="0.2">
      <c r="A291" s="4" t="str">
        <f>D279</f>
        <v>Einfache Kalbsbratwurst</v>
      </c>
      <c r="B291" s="5" t="s">
        <v>2</v>
      </c>
      <c r="C291" s="16"/>
      <c r="D291" s="16"/>
      <c r="E291" s="17"/>
      <c r="F291" s="18" t="str">
        <f>IF(OR(ISBLANK(C291),C291=0),"",C291/1000*F280)</f>
        <v/>
      </c>
      <c r="G291" s="18" t="str">
        <f t="shared" si="13"/>
        <v/>
      </c>
    </row>
    <row r="292" spans="1:13" x14ac:dyDescent="0.2">
      <c r="A292" s="4" t="str">
        <f>D279</f>
        <v>Einfache Kalbsbratwurst</v>
      </c>
      <c r="B292" s="5" t="s">
        <v>2</v>
      </c>
      <c r="C292" s="16">
        <v>4</v>
      </c>
      <c r="D292" s="16" t="s">
        <v>42</v>
      </c>
      <c r="E292" s="17" t="s">
        <v>104</v>
      </c>
      <c r="F292" s="18">
        <f>IF(OR(ISBLANK(C292),C292=0),"",C292/1000*F280)</f>
        <v>6</v>
      </c>
      <c r="G292" s="18" t="str">
        <f t="shared" si="13"/>
        <v>g</v>
      </c>
    </row>
    <row r="293" spans="1:13" x14ac:dyDescent="0.2">
      <c r="A293" s="4" t="str">
        <f>D279</f>
        <v>Einfache Kalbsbratwurst</v>
      </c>
      <c r="B293" s="5" t="s">
        <v>2</v>
      </c>
      <c r="C293" s="16"/>
      <c r="D293" s="16"/>
      <c r="E293" s="17"/>
      <c r="F293" s="18" t="str">
        <f>IF(OR(ISBLANK(C293),C293=0),"",C293/1000*F280)</f>
        <v/>
      </c>
      <c r="G293" s="18" t="str">
        <f t="shared" si="13"/>
        <v/>
      </c>
    </row>
    <row r="294" spans="1:13" x14ac:dyDescent="0.2">
      <c r="A294" s="4" t="str">
        <f>D279</f>
        <v>Einfache Kalbsbratwurst</v>
      </c>
      <c r="B294" s="5" t="s">
        <v>2</v>
      </c>
      <c r="C294" s="16"/>
      <c r="D294" s="16"/>
      <c r="E294" s="17"/>
      <c r="F294" s="18" t="str">
        <f>IF(OR(ISBLANK(C294),C294=0),"",C294/1000*F280)</f>
        <v/>
      </c>
      <c r="G294" s="18" t="str">
        <f t="shared" si="13"/>
        <v/>
      </c>
    </row>
    <row r="295" spans="1:13" x14ac:dyDescent="0.2">
      <c r="A295" s="4" t="str">
        <f>D279</f>
        <v>Einfache Kalbsbratwurst</v>
      </c>
      <c r="B295" s="5" t="s">
        <v>2</v>
      </c>
      <c r="C295" s="24"/>
      <c r="D295" s="24"/>
      <c r="E295" s="25"/>
      <c r="F295" s="11" t="str">
        <f>IF(OR(ISBLANK(C295),C295=0),"",C295/1000*F280)</f>
        <v/>
      </c>
      <c r="G295" s="26" t="str">
        <f t="shared" si="13"/>
        <v/>
      </c>
    </row>
    <row r="296" spans="1:13" ht="13.5" thickBot="1" x14ac:dyDescent="0.25">
      <c r="A296" s="4" t="str">
        <f>D279</f>
        <v>Einfache Kalbsbratwurst</v>
      </c>
      <c r="B296" s="5" t="s">
        <v>2</v>
      </c>
      <c r="C296" s="20">
        <v>1.5</v>
      </c>
      <c r="D296" s="21" t="s">
        <v>59</v>
      </c>
      <c r="E296" s="21" t="s">
        <v>60</v>
      </c>
      <c r="F296" s="22">
        <f>IF(OR(ISBLANK(C296),C296=0),"",C296/1000*F280)</f>
        <v>2.25</v>
      </c>
      <c r="G296" s="23" t="str">
        <f>IF(ISBLANK(D296),"",D296)</f>
        <v>m</v>
      </c>
    </row>
    <row r="297" spans="1:13" x14ac:dyDescent="0.2">
      <c r="A297" s="4" t="str">
        <f>D279</f>
        <v>Einfache Kalbsbratwurst</v>
      </c>
      <c r="B297" s="5" t="s">
        <v>2</v>
      </c>
    </row>
    <row r="298" spans="1:13" ht="15" x14ac:dyDescent="0.2">
      <c r="A298" s="4" t="str">
        <f>D298</f>
        <v>Hamburger Patties</v>
      </c>
      <c r="B298" s="5" t="s">
        <v>2</v>
      </c>
      <c r="C298" s="8" t="s">
        <v>37</v>
      </c>
      <c r="D298" s="27" t="s">
        <v>141</v>
      </c>
      <c r="E298" s="27"/>
      <c r="F298" s="27"/>
      <c r="G298" s="27"/>
      <c r="I298" s="5" t="s">
        <v>39</v>
      </c>
      <c r="K298" s="5" t="s">
        <v>142</v>
      </c>
    </row>
    <row r="299" spans="1:13" x14ac:dyDescent="0.2">
      <c r="A299" s="4" t="str">
        <f>D298</f>
        <v>Hamburger Patties</v>
      </c>
      <c r="B299" s="5" t="s">
        <v>2</v>
      </c>
      <c r="C299" s="5" t="s">
        <v>41</v>
      </c>
      <c r="F299" s="9">
        <v>2120</v>
      </c>
      <c r="G299" s="7" t="s">
        <v>42</v>
      </c>
    </row>
    <row r="300" spans="1:13" ht="13.5" thickBot="1" x14ac:dyDescent="0.25">
      <c r="A300" s="4" t="str">
        <f>D298</f>
        <v>Hamburger Patties</v>
      </c>
      <c r="B300" s="5" t="s">
        <v>2</v>
      </c>
      <c r="C300" s="10" t="s">
        <v>43</v>
      </c>
      <c r="D300" s="10"/>
      <c r="E300" s="10" t="s">
        <v>44</v>
      </c>
      <c r="F300" s="10" t="s">
        <v>45</v>
      </c>
      <c r="G300" s="10"/>
      <c r="I300" s="7">
        <f>SUM(I301:I303)</f>
        <v>100</v>
      </c>
      <c r="J300" s="7" t="s">
        <v>46</v>
      </c>
      <c r="K300" s="7" t="s">
        <v>47</v>
      </c>
      <c r="L300" s="11">
        <f>SUM(L301:L303)</f>
        <v>1000</v>
      </c>
      <c r="M300" s="7" t="s">
        <v>42</v>
      </c>
    </row>
    <row r="301" spans="1:13" x14ac:dyDescent="0.2">
      <c r="A301" s="4" t="str">
        <f>D298</f>
        <v>Hamburger Patties</v>
      </c>
      <c r="B301" s="5" t="s">
        <v>2</v>
      </c>
      <c r="C301" s="12">
        <v>15</v>
      </c>
      <c r="D301" s="12" t="s">
        <v>42</v>
      </c>
      <c r="E301" s="13" t="s">
        <v>48</v>
      </c>
      <c r="F301" s="14">
        <f>IF(OR(ISBLANK(C301),C301=0),"",C301/1000*F299)</f>
        <v>31.799999999999997</v>
      </c>
      <c r="G301" s="14" t="str">
        <f>IF(ISBLANK(D301),"",D301)</f>
        <v>g</v>
      </c>
      <c r="I301" s="6">
        <v>100</v>
      </c>
      <c r="J301" s="5" t="s">
        <v>46</v>
      </c>
      <c r="K301" s="5" t="s">
        <v>74</v>
      </c>
      <c r="L301" s="15">
        <v>1000</v>
      </c>
      <c r="M301" s="5" t="s">
        <v>42</v>
      </c>
    </row>
    <row r="302" spans="1:13" x14ac:dyDescent="0.2">
      <c r="A302" s="4" t="str">
        <f>D298</f>
        <v>Hamburger Patties</v>
      </c>
      <c r="B302" s="5" t="s">
        <v>2</v>
      </c>
      <c r="C302" s="16">
        <v>3</v>
      </c>
      <c r="D302" s="16" t="s">
        <v>42</v>
      </c>
      <c r="E302" s="17" t="s">
        <v>143</v>
      </c>
      <c r="F302" s="18">
        <f>IF(OR(ISBLANK(C302),C302=0),"",C302/1000*F299)</f>
        <v>6.36</v>
      </c>
      <c r="G302" s="18" t="str">
        <f t="shared" ref="G302:G314" si="14">IF(ISBLANK(D302),"",D302)</f>
        <v>g</v>
      </c>
      <c r="I302" s="6">
        <v>0</v>
      </c>
      <c r="J302" s="5" t="s">
        <v>46</v>
      </c>
      <c r="K302" s="5" t="s">
        <v>76</v>
      </c>
      <c r="L302" s="19">
        <f>L301/I301*I302</f>
        <v>0</v>
      </c>
      <c r="M302" s="5" t="s">
        <v>42</v>
      </c>
    </row>
    <row r="303" spans="1:13" x14ac:dyDescent="0.2">
      <c r="A303" s="4" t="str">
        <f>D298</f>
        <v>Hamburger Patties</v>
      </c>
      <c r="B303" s="5" t="s">
        <v>2</v>
      </c>
      <c r="C303" s="16">
        <v>2</v>
      </c>
      <c r="D303" s="16" t="s">
        <v>42</v>
      </c>
      <c r="E303" s="17" t="s">
        <v>86</v>
      </c>
      <c r="F303" s="18">
        <f>IF(OR(ISBLANK(C303),C303=0),"",C303/1000*F299)</f>
        <v>4.24</v>
      </c>
      <c r="G303" s="18" t="str">
        <f t="shared" si="14"/>
        <v>g</v>
      </c>
      <c r="I303" s="6">
        <v>0</v>
      </c>
      <c r="J303" s="5" t="s">
        <v>46</v>
      </c>
      <c r="K303" s="5" t="s">
        <v>76</v>
      </c>
      <c r="L303" s="19">
        <f>L301/I301*I303</f>
        <v>0</v>
      </c>
      <c r="M303" s="5" t="s">
        <v>42</v>
      </c>
    </row>
    <row r="304" spans="1:13" x14ac:dyDescent="0.2">
      <c r="A304" s="4" t="str">
        <f>D298</f>
        <v>Hamburger Patties</v>
      </c>
      <c r="B304" s="5" t="s">
        <v>2</v>
      </c>
      <c r="C304" s="16">
        <v>0.25</v>
      </c>
      <c r="D304" s="16" t="s">
        <v>42</v>
      </c>
      <c r="E304" s="17" t="s">
        <v>91</v>
      </c>
      <c r="F304" s="18">
        <f>IF(OR(ISBLANK(C304),C304=0),"",C304/1000*F299)</f>
        <v>0.53</v>
      </c>
      <c r="G304" s="18" t="str">
        <f t="shared" si="14"/>
        <v>g</v>
      </c>
    </row>
    <row r="305" spans="1:13" x14ac:dyDescent="0.2">
      <c r="A305" s="4" t="str">
        <f>D298</f>
        <v>Hamburger Patties</v>
      </c>
      <c r="B305" s="5" t="s">
        <v>2</v>
      </c>
      <c r="C305" s="16">
        <v>0.25</v>
      </c>
      <c r="D305" s="16" t="s">
        <v>42</v>
      </c>
      <c r="E305" s="17" t="s">
        <v>144</v>
      </c>
      <c r="F305" s="18">
        <f>IF(OR(ISBLANK(C305),C305=0),"",C305/1000*F299)</f>
        <v>0.53</v>
      </c>
      <c r="G305" s="18" t="str">
        <f t="shared" si="14"/>
        <v>g</v>
      </c>
    </row>
    <row r="306" spans="1:13" x14ac:dyDescent="0.2">
      <c r="A306" s="4" t="str">
        <f>D298</f>
        <v>Hamburger Patties</v>
      </c>
      <c r="B306" s="5" t="s">
        <v>2</v>
      </c>
      <c r="C306" s="16">
        <v>1</v>
      </c>
      <c r="D306" s="16" t="s">
        <v>132</v>
      </c>
      <c r="E306" s="17" t="s">
        <v>145</v>
      </c>
      <c r="F306" s="18">
        <f>IF(OR(ISBLANK(C306),C306=0),"",C306/1000*F299)</f>
        <v>2.12</v>
      </c>
      <c r="G306" s="18" t="str">
        <f t="shared" si="14"/>
        <v>TL</v>
      </c>
    </row>
    <row r="307" spans="1:13" x14ac:dyDescent="0.2">
      <c r="A307" s="4" t="str">
        <f>D298</f>
        <v>Hamburger Patties</v>
      </c>
      <c r="B307" s="5" t="s">
        <v>2</v>
      </c>
      <c r="C307" s="16">
        <v>1</v>
      </c>
      <c r="D307" s="16" t="s">
        <v>132</v>
      </c>
      <c r="E307" s="17" t="s">
        <v>146</v>
      </c>
      <c r="F307" s="18">
        <f>IF(OR(ISBLANK(C307),C307=0),"",C307/1000*F299)</f>
        <v>2.12</v>
      </c>
      <c r="G307" s="18" t="str">
        <f t="shared" si="14"/>
        <v>TL</v>
      </c>
    </row>
    <row r="308" spans="1:13" x14ac:dyDescent="0.2">
      <c r="A308" s="4" t="str">
        <f>D298</f>
        <v>Hamburger Patties</v>
      </c>
      <c r="B308" s="5" t="s">
        <v>2</v>
      </c>
      <c r="C308" s="16">
        <v>50</v>
      </c>
      <c r="D308" s="16" t="s">
        <v>130</v>
      </c>
      <c r="E308" s="17" t="s">
        <v>147</v>
      </c>
      <c r="F308" s="18">
        <f>IF(OR(ISBLANK(C308),C308=0),"",C308/1000*F299)</f>
        <v>106</v>
      </c>
      <c r="G308" s="18" t="str">
        <f t="shared" si="14"/>
        <v>ml</v>
      </c>
    </row>
    <row r="309" spans="1:13" x14ac:dyDescent="0.2">
      <c r="A309" s="4" t="str">
        <f>D298</f>
        <v>Hamburger Patties</v>
      </c>
      <c r="B309" s="5" t="s">
        <v>2</v>
      </c>
      <c r="C309" s="16">
        <v>1</v>
      </c>
      <c r="D309" s="16"/>
      <c r="E309" s="17" t="s">
        <v>97</v>
      </c>
      <c r="F309" s="18">
        <f>IF(OR(ISBLANK(C309),C309=0),"",C309/1000*F299)</f>
        <v>2.12</v>
      </c>
      <c r="G309" s="18" t="str">
        <f t="shared" si="14"/>
        <v/>
      </c>
    </row>
    <row r="310" spans="1:13" x14ac:dyDescent="0.2">
      <c r="A310" s="4" t="str">
        <f>D298</f>
        <v>Hamburger Patties</v>
      </c>
      <c r="B310" s="5" t="s">
        <v>2</v>
      </c>
      <c r="C310" s="16"/>
      <c r="D310" s="16"/>
      <c r="E310" s="17"/>
      <c r="F310" s="18" t="str">
        <f>IF(OR(ISBLANK(C310),C310=0),"",C310/1000*F299)</f>
        <v/>
      </c>
      <c r="G310" s="18" t="str">
        <f t="shared" si="14"/>
        <v/>
      </c>
    </row>
    <row r="311" spans="1:13" x14ac:dyDescent="0.2">
      <c r="A311" s="4" t="str">
        <f>D298</f>
        <v>Hamburger Patties</v>
      </c>
      <c r="B311" s="5" t="s">
        <v>2</v>
      </c>
      <c r="C311" s="16"/>
      <c r="D311" s="16"/>
      <c r="E311" s="17"/>
      <c r="F311" s="18" t="str">
        <f>IF(OR(ISBLANK(C311),C311=0),"",C311/1000*F299)</f>
        <v/>
      </c>
      <c r="G311" s="18" t="str">
        <f t="shared" si="14"/>
        <v/>
      </c>
    </row>
    <row r="312" spans="1:13" x14ac:dyDescent="0.2">
      <c r="A312" s="4" t="str">
        <f>D298</f>
        <v>Hamburger Patties</v>
      </c>
      <c r="B312" s="5" t="s">
        <v>2</v>
      </c>
      <c r="C312" s="16"/>
      <c r="D312" s="16"/>
      <c r="E312" s="17"/>
      <c r="F312" s="18" t="str">
        <f>IF(OR(ISBLANK(C312),C312=0),"",C312/1000*F299)</f>
        <v/>
      </c>
      <c r="G312" s="18" t="str">
        <f t="shared" si="14"/>
        <v/>
      </c>
    </row>
    <row r="313" spans="1:13" x14ac:dyDescent="0.2">
      <c r="A313" s="4" t="str">
        <f>D298</f>
        <v>Hamburger Patties</v>
      </c>
      <c r="B313" s="5" t="s">
        <v>2</v>
      </c>
      <c r="C313" s="16"/>
      <c r="D313" s="16"/>
      <c r="E313" s="17"/>
      <c r="F313" s="18" t="str">
        <f>IF(OR(ISBLANK(C313),C313=0),"",C313/1000*F299)</f>
        <v/>
      </c>
      <c r="G313" s="18" t="str">
        <f t="shared" si="14"/>
        <v/>
      </c>
    </row>
    <row r="314" spans="1:13" x14ac:dyDescent="0.2">
      <c r="A314" s="4" t="str">
        <f>D298</f>
        <v>Hamburger Patties</v>
      </c>
      <c r="B314" s="5" t="s">
        <v>2</v>
      </c>
      <c r="C314" s="24"/>
      <c r="D314" s="24"/>
      <c r="E314" s="25"/>
      <c r="F314" s="11" t="str">
        <f>IF(OR(ISBLANK(C314),C314=0),"",C314/1000*F299)</f>
        <v/>
      </c>
      <c r="G314" s="26" t="str">
        <f t="shared" si="14"/>
        <v/>
      </c>
    </row>
    <row r="315" spans="1:13" ht="13.5" thickBot="1" x14ac:dyDescent="0.25">
      <c r="A315" s="4" t="str">
        <f>D298</f>
        <v>Hamburger Patties</v>
      </c>
      <c r="B315" s="5" t="s">
        <v>2</v>
      </c>
      <c r="C315" s="20">
        <v>0</v>
      </c>
      <c r="D315" s="21" t="s">
        <v>59</v>
      </c>
      <c r="E315" s="21" t="s">
        <v>60</v>
      </c>
      <c r="F315" s="22" t="str">
        <f>IF(OR(ISBLANK(C315),C315=0),"",C315/1000*F299)</f>
        <v/>
      </c>
      <c r="G315" s="23" t="str">
        <f>IF(ISBLANK(D315),"",D315)</f>
        <v>m</v>
      </c>
    </row>
    <row r="316" spans="1:13" x14ac:dyDescent="0.2">
      <c r="A316" s="4" t="str">
        <f>D298</f>
        <v>Hamburger Patties</v>
      </c>
      <c r="B316" s="5" t="s">
        <v>2</v>
      </c>
    </row>
    <row r="317" spans="1:13" ht="15" x14ac:dyDescent="0.2">
      <c r="A317" s="4" t="str">
        <f>D317</f>
        <v>Kümmelwurst</v>
      </c>
      <c r="B317" s="5" t="s">
        <v>2</v>
      </c>
      <c r="C317" s="8" t="s">
        <v>37</v>
      </c>
      <c r="D317" s="27" t="s">
        <v>148</v>
      </c>
      <c r="E317" s="27"/>
      <c r="F317" s="27"/>
      <c r="G317" s="27"/>
      <c r="I317" s="5" t="s">
        <v>39</v>
      </c>
      <c r="K317" s="5" t="s">
        <v>70</v>
      </c>
    </row>
    <row r="318" spans="1:13" x14ac:dyDescent="0.2">
      <c r="A318" s="4" t="str">
        <f>D317</f>
        <v>Kümmelwurst</v>
      </c>
      <c r="B318" s="5" t="s">
        <v>2</v>
      </c>
      <c r="C318" s="5" t="s">
        <v>41</v>
      </c>
      <c r="F318" s="9">
        <v>1600</v>
      </c>
      <c r="G318" s="7" t="s">
        <v>42</v>
      </c>
    </row>
    <row r="319" spans="1:13" ht="13.5" thickBot="1" x14ac:dyDescent="0.25">
      <c r="A319" s="4" t="str">
        <f>D317</f>
        <v>Kümmelwurst</v>
      </c>
      <c r="B319" s="5" t="s">
        <v>2</v>
      </c>
      <c r="C319" s="10" t="s">
        <v>43</v>
      </c>
      <c r="D319" s="10"/>
      <c r="E319" s="10" t="s">
        <v>44</v>
      </c>
      <c r="F319" s="10" t="s">
        <v>45</v>
      </c>
      <c r="G319" s="10"/>
      <c r="I319" s="7">
        <f>SUM(I320:I322)</f>
        <v>100</v>
      </c>
      <c r="J319" s="7" t="s">
        <v>46</v>
      </c>
      <c r="K319" s="7" t="s">
        <v>47</v>
      </c>
      <c r="L319" s="11">
        <f>SUM(L320:L322)</f>
        <v>1333.3333333333335</v>
      </c>
      <c r="M319" s="7" t="s">
        <v>42</v>
      </c>
    </row>
    <row r="320" spans="1:13" x14ac:dyDescent="0.2">
      <c r="A320" s="4" t="str">
        <f>D317</f>
        <v>Kümmelwurst</v>
      </c>
      <c r="B320" s="5" t="s">
        <v>2</v>
      </c>
      <c r="C320" s="12">
        <v>17</v>
      </c>
      <c r="D320" s="12" t="s">
        <v>42</v>
      </c>
      <c r="E320" s="13" t="s">
        <v>48</v>
      </c>
      <c r="F320" s="14">
        <f>IF(OR(ISBLANK(C320),C320=0),"",C320/1000*F318)</f>
        <v>27.200000000000003</v>
      </c>
      <c r="G320" s="14" t="str">
        <f>IF(ISBLANK(D320),"",D320)</f>
        <v>g</v>
      </c>
      <c r="I320" s="6">
        <v>75</v>
      </c>
      <c r="J320" s="5" t="s">
        <v>46</v>
      </c>
      <c r="K320" s="5" t="s">
        <v>49</v>
      </c>
      <c r="L320" s="15">
        <v>1000</v>
      </c>
      <c r="M320" s="5" t="s">
        <v>42</v>
      </c>
    </row>
    <row r="321" spans="1:13" x14ac:dyDescent="0.2">
      <c r="A321" s="4" t="str">
        <f>D317</f>
        <v>Kümmelwurst</v>
      </c>
      <c r="B321" s="5" t="s">
        <v>2</v>
      </c>
      <c r="C321" s="16">
        <v>4</v>
      </c>
      <c r="D321" s="16" t="s">
        <v>42</v>
      </c>
      <c r="E321" s="17" t="s">
        <v>50</v>
      </c>
      <c r="F321" s="18">
        <f>IF(OR(ISBLANK(C321),C321=0),"",C321/1000*F318)</f>
        <v>6.4</v>
      </c>
      <c r="G321" s="18" t="str">
        <f t="shared" ref="G321:G333" si="15">IF(ISBLANK(D321),"",D321)</f>
        <v>g</v>
      </c>
      <c r="I321" s="6">
        <v>25</v>
      </c>
      <c r="J321" s="5" t="s">
        <v>46</v>
      </c>
      <c r="K321" s="5" t="s">
        <v>51</v>
      </c>
      <c r="L321" s="19">
        <f>L320/I320*I321</f>
        <v>333.33333333333337</v>
      </c>
      <c r="M321" s="5" t="s">
        <v>42</v>
      </c>
    </row>
    <row r="322" spans="1:13" x14ac:dyDescent="0.2">
      <c r="A322" s="4" t="str">
        <f>D317</f>
        <v>Kümmelwurst</v>
      </c>
      <c r="B322" s="5" t="s">
        <v>2</v>
      </c>
      <c r="C322" s="16">
        <v>3.5</v>
      </c>
      <c r="D322" s="16" t="s">
        <v>42</v>
      </c>
      <c r="E322" s="17" t="s">
        <v>54</v>
      </c>
      <c r="F322" s="18">
        <f>IF(OR(ISBLANK(C322),C322=0),"",C322/1000*F318)</f>
        <v>5.6000000000000005</v>
      </c>
      <c r="G322" s="18" t="str">
        <f t="shared" si="15"/>
        <v>g</v>
      </c>
      <c r="I322" s="6">
        <v>0</v>
      </c>
      <c r="J322" s="5" t="s">
        <v>46</v>
      </c>
      <c r="K322" s="5" t="s">
        <v>53</v>
      </c>
      <c r="L322" s="19">
        <f>L320/I320*I322</f>
        <v>0</v>
      </c>
      <c r="M322" s="5" t="s">
        <v>42</v>
      </c>
    </row>
    <row r="323" spans="1:13" x14ac:dyDescent="0.2">
      <c r="A323" s="4" t="str">
        <f>D317</f>
        <v>Kümmelwurst</v>
      </c>
      <c r="B323" s="5" t="s">
        <v>2</v>
      </c>
      <c r="C323" s="16">
        <v>1.5</v>
      </c>
      <c r="D323" s="16" t="s">
        <v>42</v>
      </c>
      <c r="E323" s="17" t="s">
        <v>56</v>
      </c>
      <c r="F323" s="18">
        <f>IF(OR(ISBLANK(C323),C323=0),"",C323/1000*F318)</f>
        <v>2.4</v>
      </c>
      <c r="G323" s="18" t="str">
        <f t="shared" si="15"/>
        <v>g</v>
      </c>
    </row>
    <row r="324" spans="1:13" x14ac:dyDescent="0.2">
      <c r="A324" s="4" t="str">
        <f>D317</f>
        <v>Kümmelwurst</v>
      </c>
      <c r="B324" s="5" t="s">
        <v>2</v>
      </c>
      <c r="C324" s="16">
        <v>0</v>
      </c>
      <c r="D324" s="16" t="s">
        <v>42</v>
      </c>
      <c r="E324" s="17"/>
      <c r="F324" s="18" t="str">
        <f>IF(OR(ISBLANK(C324),C324=0),"",C324/1000*F318)</f>
        <v/>
      </c>
      <c r="G324" s="18" t="str">
        <f t="shared" si="15"/>
        <v>g</v>
      </c>
    </row>
    <row r="325" spans="1:13" x14ac:dyDescent="0.2">
      <c r="A325" s="4" t="str">
        <f>D317</f>
        <v>Kümmelwurst</v>
      </c>
      <c r="B325" s="5" t="s">
        <v>2</v>
      </c>
      <c r="C325" s="16">
        <v>0</v>
      </c>
      <c r="D325" s="16" t="s">
        <v>42</v>
      </c>
      <c r="E325" s="17"/>
      <c r="F325" s="18" t="str">
        <f>IF(OR(ISBLANK(C325),C325=0),"",C325/1000*F318)</f>
        <v/>
      </c>
      <c r="G325" s="18" t="str">
        <f t="shared" si="15"/>
        <v>g</v>
      </c>
      <c r="K325" s="5" t="s">
        <v>149</v>
      </c>
    </row>
    <row r="326" spans="1:13" x14ac:dyDescent="0.2">
      <c r="A326" s="4" t="str">
        <f>D317</f>
        <v>Kümmelwurst</v>
      </c>
      <c r="B326" s="5" t="s">
        <v>2</v>
      </c>
      <c r="C326" s="16">
        <v>0</v>
      </c>
      <c r="D326" s="16" t="s">
        <v>42</v>
      </c>
      <c r="E326" s="17"/>
      <c r="F326" s="18" t="str">
        <f>IF(OR(ISBLANK(C326),C326=0),"",C326/1000*F318)</f>
        <v/>
      </c>
      <c r="G326" s="18" t="str">
        <f t="shared" si="15"/>
        <v>g</v>
      </c>
    </row>
    <row r="327" spans="1:13" x14ac:dyDescent="0.2">
      <c r="A327" s="4" t="str">
        <f>D317</f>
        <v>Kümmelwurst</v>
      </c>
      <c r="B327" s="5" t="s">
        <v>2</v>
      </c>
      <c r="C327" s="16"/>
      <c r="D327" s="16"/>
      <c r="E327" s="17"/>
      <c r="F327" s="18" t="str">
        <f>IF(OR(ISBLANK(C327),C327=0),"",C327/1000*F318)</f>
        <v/>
      </c>
      <c r="G327" s="18" t="str">
        <f t="shared" si="15"/>
        <v/>
      </c>
    </row>
    <row r="328" spans="1:13" x14ac:dyDescent="0.2">
      <c r="A328" s="4" t="str">
        <f>D317</f>
        <v>Kümmelwurst</v>
      </c>
      <c r="B328" s="5" t="s">
        <v>2</v>
      </c>
      <c r="C328" s="16"/>
      <c r="D328" s="16"/>
      <c r="E328" s="17"/>
      <c r="F328" s="18" t="str">
        <f>IF(OR(ISBLANK(C328),C328=0),"",C328/1000*F318)</f>
        <v/>
      </c>
      <c r="G328" s="18" t="str">
        <f t="shared" si="15"/>
        <v/>
      </c>
    </row>
    <row r="329" spans="1:13" x14ac:dyDescent="0.2">
      <c r="A329" s="4" t="str">
        <f>D317</f>
        <v>Kümmelwurst</v>
      </c>
      <c r="B329" s="5" t="s">
        <v>2</v>
      </c>
      <c r="C329" s="16"/>
      <c r="D329" s="16"/>
      <c r="E329" s="17"/>
      <c r="F329" s="18" t="str">
        <f>IF(OR(ISBLANK(C329),C329=0),"",C329/1000*F318)</f>
        <v/>
      </c>
      <c r="G329" s="18" t="str">
        <f t="shared" si="15"/>
        <v/>
      </c>
    </row>
    <row r="330" spans="1:13" x14ac:dyDescent="0.2">
      <c r="A330" s="4" t="str">
        <f>D317</f>
        <v>Kümmelwurst</v>
      </c>
      <c r="B330" s="5" t="s">
        <v>2</v>
      </c>
      <c r="C330" s="16"/>
      <c r="D330" s="16"/>
      <c r="E330" s="17"/>
      <c r="F330" s="18" t="str">
        <f>IF(OR(ISBLANK(C330),C330=0),"",C330/1000*F318)</f>
        <v/>
      </c>
      <c r="G330" s="18" t="str">
        <f t="shared" si="15"/>
        <v/>
      </c>
    </row>
    <row r="331" spans="1:13" x14ac:dyDescent="0.2">
      <c r="A331" s="4" t="str">
        <f>D317</f>
        <v>Kümmelwurst</v>
      </c>
      <c r="B331" s="5" t="s">
        <v>2</v>
      </c>
      <c r="C331" s="16"/>
      <c r="D331" s="16"/>
      <c r="E331" s="17"/>
      <c r="F331" s="18" t="str">
        <f>IF(OR(ISBLANK(C331),C331=0),"",C331/1000*F318)</f>
        <v/>
      </c>
      <c r="G331" s="18" t="str">
        <f t="shared" si="15"/>
        <v/>
      </c>
    </row>
    <row r="332" spans="1:13" x14ac:dyDescent="0.2">
      <c r="A332" s="4" t="str">
        <f>D317</f>
        <v>Kümmelwurst</v>
      </c>
      <c r="B332" s="5" t="s">
        <v>2</v>
      </c>
      <c r="C332" s="16"/>
      <c r="D332" s="16"/>
      <c r="E332" s="17"/>
      <c r="F332" s="18" t="str">
        <f>IF(OR(ISBLANK(C332),C332=0),"",C332/1000*F318)</f>
        <v/>
      </c>
      <c r="G332" s="18" t="str">
        <f t="shared" si="15"/>
        <v/>
      </c>
    </row>
    <row r="333" spans="1:13" x14ac:dyDescent="0.2">
      <c r="A333" s="4" t="str">
        <f>D317</f>
        <v>Kümmelwurst</v>
      </c>
      <c r="B333" s="5" t="s">
        <v>2</v>
      </c>
      <c r="C333" s="24"/>
      <c r="D333" s="24"/>
      <c r="E333" s="25"/>
      <c r="F333" s="11" t="str">
        <f>IF(OR(ISBLANK(C333),C333=0),"",C333/1000*F318)</f>
        <v/>
      </c>
      <c r="G333" s="26" t="str">
        <f t="shared" si="15"/>
        <v/>
      </c>
    </row>
    <row r="334" spans="1:13" ht="13.5" thickBot="1" x14ac:dyDescent="0.25">
      <c r="A334" s="4" t="str">
        <f>D317</f>
        <v>Kümmelwurst</v>
      </c>
      <c r="B334" s="5" t="s">
        <v>2</v>
      </c>
      <c r="C334" s="20">
        <v>1.5</v>
      </c>
      <c r="D334" s="21" t="s">
        <v>59</v>
      </c>
      <c r="E334" s="21" t="s">
        <v>60</v>
      </c>
      <c r="F334" s="22">
        <f>IF(OR(ISBLANK(C334),C334=0),"",C334/1000*F318)</f>
        <v>2.4</v>
      </c>
      <c r="G334" s="23" t="str">
        <f>IF(ISBLANK(D334),"",D334)</f>
        <v>m</v>
      </c>
    </row>
    <row r="335" spans="1:13" x14ac:dyDescent="0.2">
      <c r="A335" s="4" t="str">
        <f>D317</f>
        <v>Kümmelwurst</v>
      </c>
      <c r="B335" s="5" t="s">
        <v>2</v>
      </c>
    </row>
    <row r="336" spans="1:13" ht="15" x14ac:dyDescent="0.2">
      <c r="A336" s="4" t="str">
        <f>D336</f>
        <v>Trompetenwurst</v>
      </c>
      <c r="B336" s="5" t="s">
        <v>2</v>
      </c>
      <c r="C336" s="8" t="s">
        <v>37</v>
      </c>
      <c r="D336" s="27" t="s">
        <v>150</v>
      </c>
      <c r="E336" s="27"/>
      <c r="F336" s="27"/>
      <c r="G336" s="27"/>
      <c r="I336" s="5" t="s">
        <v>39</v>
      </c>
      <c r="K336" s="5" t="s">
        <v>127</v>
      </c>
    </row>
    <row r="337" spans="1:13" x14ac:dyDescent="0.2">
      <c r="A337" s="4" t="str">
        <f>D336</f>
        <v>Trompetenwurst</v>
      </c>
      <c r="B337" s="5" t="s">
        <v>2</v>
      </c>
      <c r="C337" s="5" t="s">
        <v>41</v>
      </c>
      <c r="F337" s="9">
        <v>1400</v>
      </c>
      <c r="G337" s="7" t="s">
        <v>42</v>
      </c>
    </row>
    <row r="338" spans="1:13" ht="13.5" thickBot="1" x14ac:dyDescent="0.25">
      <c r="A338" s="4" t="str">
        <f>D336</f>
        <v>Trompetenwurst</v>
      </c>
      <c r="B338" s="5" t="s">
        <v>2</v>
      </c>
      <c r="C338" s="10" t="s">
        <v>43</v>
      </c>
      <c r="D338" s="10"/>
      <c r="E338" s="10" t="s">
        <v>44</v>
      </c>
      <c r="F338" s="10" t="s">
        <v>45</v>
      </c>
      <c r="G338" s="10"/>
      <c r="I338" s="7">
        <f>SUM(I339:I341)</f>
        <v>100</v>
      </c>
      <c r="J338" s="7" t="s">
        <v>46</v>
      </c>
      <c r="K338" s="7" t="s">
        <v>47</v>
      </c>
      <c r="L338" s="11">
        <f>SUM(L339:L341)</f>
        <v>1250</v>
      </c>
      <c r="M338" s="7" t="s">
        <v>42</v>
      </c>
    </row>
    <row r="339" spans="1:13" x14ac:dyDescent="0.2">
      <c r="A339" s="4" t="str">
        <f>D336</f>
        <v>Trompetenwurst</v>
      </c>
      <c r="B339" s="5" t="s">
        <v>2</v>
      </c>
      <c r="C339" s="12">
        <v>17</v>
      </c>
      <c r="D339" s="12" t="s">
        <v>42</v>
      </c>
      <c r="E339" s="13" t="s">
        <v>48</v>
      </c>
      <c r="F339" s="14">
        <f>IF(OR(ISBLANK(C339),C339=0),"",C339/1000*F337)</f>
        <v>23.8</v>
      </c>
      <c r="G339" s="14" t="str">
        <f>IF(ISBLANK(D339),"",D339)</f>
        <v>g</v>
      </c>
      <c r="I339" s="6">
        <v>80</v>
      </c>
      <c r="J339" s="5" t="s">
        <v>46</v>
      </c>
      <c r="K339" s="5" t="s">
        <v>49</v>
      </c>
      <c r="L339" s="15">
        <v>1000</v>
      </c>
      <c r="M339" s="5" t="s">
        <v>42</v>
      </c>
    </row>
    <row r="340" spans="1:13" x14ac:dyDescent="0.2">
      <c r="A340" s="4" t="str">
        <f>D336</f>
        <v>Trompetenwurst</v>
      </c>
      <c r="B340" s="5" t="s">
        <v>2</v>
      </c>
      <c r="C340" s="16">
        <v>3</v>
      </c>
      <c r="D340" s="16" t="s">
        <v>42</v>
      </c>
      <c r="E340" s="17" t="s">
        <v>50</v>
      </c>
      <c r="F340" s="18">
        <f>IF(OR(ISBLANK(C340),C340=0),"",C340/1000*F337)</f>
        <v>4.2</v>
      </c>
      <c r="G340" s="18" t="str">
        <f t="shared" ref="G340:G352" si="16">IF(ISBLANK(D340),"",D340)</f>
        <v>g</v>
      </c>
      <c r="I340" s="6">
        <v>20</v>
      </c>
      <c r="J340" s="5" t="s">
        <v>46</v>
      </c>
      <c r="K340" s="5" t="s">
        <v>51</v>
      </c>
      <c r="L340" s="19">
        <f>L339/I339*I340</f>
        <v>250</v>
      </c>
      <c r="M340" s="5" t="s">
        <v>42</v>
      </c>
    </row>
    <row r="341" spans="1:13" x14ac:dyDescent="0.2">
      <c r="A341" s="4" t="str">
        <f>D336</f>
        <v>Trompetenwurst</v>
      </c>
      <c r="B341" s="5" t="s">
        <v>2</v>
      </c>
      <c r="C341" s="16">
        <v>1</v>
      </c>
      <c r="D341" s="16" t="s">
        <v>42</v>
      </c>
      <c r="E341" s="17" t="s">
        <v>91</v>
      </c>
      <c r="F341" s="18">
        <f>IF(OR(ISBLANK(C341),C341=0),"",C341/1000*F337)</f>
        <v>1.4000000000000001</v>
      </c>
      <c r="G341" s="18" t="str">
        <f t="shared" si="16"/>
        <v>g</v>
      </c>
      <c r="I341" s="6">
        <v>0</v>
      </c>
      <c r="J341" s="5" t="s">
        <v>46</v>
      </c>
      <c r="K341" s="5" t="s">
        <v>53</v>
      </c>
      <c r="L341" s="19">
        <f>L339/I339*I341</f>
        <v>0</v>
      </c>
      <c r="M341" s="5" t="s">
        <v>42</v>
      </c>
    </row>
    <row r="342" spans="1:13" x14ac:dyDescent="0.2">
      <c r="A342" s="4" t="str">
        <f>D336</f>
        <v>Trompetenwurst</v>
      </c>
      <c r="B342" s="5" t="s">
        <v>2</v>
      </c>
      <c r="C342" s="16">
        <v>1</v>
      </c>
      <c r="D342" s="16" t="s">
        <v>42</v>
      </c>
      <c r="E342" s="17" t="s">
        <v>64</v>
      </c>
      <c r="F342" s="18">
        <f>IF(OR(ISBLANK(C342),C342=0),"",C342/1000*F337)</f>
        <v>1.4000000000000001</v>
      </c>
      <c r="G342" s="18" t="str">
        <f t="shared" si="16"/>
        <v>g</v>
      </c>
    </row>
    <row r="343" spans="1:13" x14ac:dyDescent="0.2">
      <c r="A343" s="4" t="str">
        <f>D336</f>
        <v>Trompetenwurst</v>
      </c>
      <c r="B343" s="5" t="s">
        <v>2</v>
      </c>
      <c r="C343" s="16">
        <v>1.5</v>
      </c>
      <c r="D343" s="16" t="s">
        <v>42</v>
      </c>
      <c r="E343" s="17" t="s">
        <v>56</v>
      </c>
      <c r="F343" s="18">
        <f>IF(OR(ISBLANK(C343),C343=0),"",C343/1000*F337)</f>
        <v>2.1</v>
      </c>
      <c r="G343" s="18" t="str">
        <f t="shared" si="16"/>
        <v>g</v>
      </c>
    </row>
    <row r="344" spans="1:13" x14ac:dyDescent="0.2">
      <c r="A344" s="4" t="str">
        <f>D336</f>
        <v>Trompetenwurst</v>
      </c>
      <c r="B344" s="5" t="s">
        <v>2</v>
      </c>
      <c r="C344" s="16"/>
      <c r="D344" s="16"/>
      <c r="E344" s="17"/>
      <c r="F344" s="18" t="str">
        <f>IF(OR(ISBLANK(C344),C344=0),"",C344/1000*F337)</f>
        <v/>
      </c>
      <c r="G344" s="18" t="str">
        <f t="shared" si="16"/>
        <v/>
      </c>
    </row>
    <row r="345" spans="1:13" x14ac:dyDescent="0.2">
      <c r="A345" s="4" t="str">
        <f>D336</f>
        <v>Trompetenwurst</v>
      </c>
      <c r="B345" s="5" t="s">
        <v>2</v>
      </c>
      <c r="C345" s="16">
        <v>100</v>
      </c>
      <c r="D345" s="16" t="s">
        <v>42</v>
      </c>
      <c r="E345" s="17" t="s">
        <v>151</v>
      </c>
      <c r="F345" s="18">
        <f>IF(OR(ISBLANK(C345),C345=0),"",C345/1000*F337)</f>
        <v>140</v>
      </c>
      <c r="G345" s="18" t="str">
        <f t="shared" si="16"/>
        <v>g</v>
      </c>
    </row>
    <row r="346" spans="1:13" x14ac:dyDescent="0.2">
      <c r="A346" s="4" t="str">
        <f>D336</f>
        <v>Trompetenwurst</v>
      </c>
      <c r="B346" s="5" t="s">
        <v>2</v>
      </c>
      <c r="C346" s="16">
        <v>30</v>
      </c>
      <c r="D346" s="16" t="s">
        <v>42</v>
      </c>
      <c r="E346" s="17" t="s">
        <v>152</v>
      </c>
      <c r="F346" s="18">
        <f>IF(OR(ISBLANK(C346),C346=0),"",C346/1000*F337)</f>
        <v>42</v>
      </c>
      <c r="G346" s="18" t="str">
        <f t="shared" si="16"/>
        <v>g</v>
      </c>
    </row>
    <row r="347" spans="1:13" x14ac:dyDescent="0.2">
      <c r="A347" s="4" t="str">
        <f>D336</f>
        <v>Trompetenwurst</v>
      </c>
      <c r="B347" s="5" t="s">
        <v>2</v>
      </c>
      <c r="C347" s="16"/>
      <c r="D347" s="16"/>
      <c r="E347" s="17" t="s">
        <v>153</v>
      </c>
      <c r="F347" s="18" t="str">
        <f>IF(OR(ISBLANK(C347),C347=0),"",C347/1000*F337)</f>
        <v/>
      </c>
      <c r="G347" s="18" t="str">
        <f t="shared" si="16"/>
        <v/>
      </c>
    </row>
    <row r="348" spans="1:13" x14ac:dyDescent="0.2">
      <c r="A348" s="4" t="str">
        <f>D336</f>
        <v>Trompetenwurst</v>
      </c>
      <c r="B348" s="5" t="s">
        <v>2</v>
      </c>
      <c r="C348" s="16"/>
      <c r="D348" s="16"/>
      <c r="E348" s="17" t="s">
        <v>154</v>
      </c>
      <c r="F348" s="18" t="str">
        <f>IF(OR(ISBLANK(C348),C348=0),"",C348/1000*F337)</f>
        <v/>
      </c>
      <c r="G348" s="18" t="str">
        <f t="shared" si="16"/>
        <v/>
      </c>
    </row>
    <row r="349" spans="1:13" x14ac:dyDescent="0.2">
      <c r="A349" s="4" t="str">
        <f>D336</f>
        <v>Trompetenwurst</v>
      </c>
      <c r="B349" s="5" t="s">
        <v>2</v>
      </c>
      <c r="C349" s="16"/>
      <c r="D349" s="16"/>
      <c r="E349" s="17"/>
      <c r="F349" s="18" t="str">
        <f>IF(OR(ISBLANK(C349),C349=0),"",C349/1000*F337)</f>
        <v/>
      </c>
      <c r="G349" s="18" t="str">
        <f t="shared" si="16"/>
        <v/>
      </c>
    </row>
    <row r="350" spans="1:13" x14ac:dyDescent="0.2">
      <c r="A350" s="4" t="str">
        <f>D336</f>
        <v>Trompetenwurst</v>
      </c>
      <c r="B350" s="5" t="s">
        <v>2</v>
      </c>
      <c r="C350" s="16"/>
      <c r="D350" s="16"/>
      <c r="E350" s="17"/>
      <c r="F350" s="18" t="str">
        <f>IF(OR(ISBLANK(C350),C350=0),"",C350/1000*F337)</f>
        <v/>
      </c>
      <c r="G350" s="18" t="str">
        <f t="shared" si="16"/>
        <v/>
      </c>
    </row>
    <row r="351" spans="1:13" x14ac:dyDescent="0.2">
      <c r="A351" s="4" t="str">
        <f>D336</f>
        <v>Trompetenwurst</v>
      </c>
      <c r="B351" s="5" t="s">
        <v>2</v>
      </c>
      <c r="C351" s="16"/>
      <c r="D351" s="16"/>
      <c r="E351" s="17"/>
      <c r="F351" s="18" t="str">
        <f>IF(OR(ISBLANK(C351),C351=0),"",C351/1000*F337)</f>
        <v/>
      </c>
      <c r="G351" s="18" t="str">
        <f t="shared" si="16"/>
        <v/>
      </c>
    </row>
    <row r="352" spans="1:13" x14ac:dyDescent="0.2">
      <c r="A352" s="4" t="str">
        <f>D336</f>
        <v>Trompetenwurst</v>
      </c>
      <c r="B352" s="5" t="s">
        <v>2</v>
      </c>
      <c r="C352" s="24"/>
      <c r="D352" s="24"/>
      <c r="E352" s="25"/>
      <c r="F352" s="11" t="str">
        <f>IF(OR(ISBLANK(C352),C352=0),"",C352/1000*F337)</f>
        <v/>
      </c>
      <c r="G352" s="26" t="str">
        <f t="shared" si="16"/>
        <v/>
      </c>
    </row>
    <row r="353" spans="1:13" ht="13.5" thickBot="1" x14ac:dyDescent="0.25">
      <c r="A353" s="4" t="str">
        <f>D336</f>
        <v>Trompetenwurst</v>
      </c>
      <c r="B353" s="5" t="s">
        <v>2</v>
      </c>
      <c r="C353" s="20">
        <v>1.5</v>
      </c>
      <c r="D353" s="21" t="s">
        <v>59</v>
      </c>
      <c r="E353" s="21" t="s">
        <v>60</v>
      </c>
      <c r="F353" s="22">
        <f>IF(OR(ISBLANK(C353),C353=0),"",C353/1000*F337)</f>
        <v>2.1</v>
      </c>
      <c r="G353" s="23" t="str">
        <f>IF(ISBLANK(D353),"",D353)</f>
        <v>m</v>
      </c>
    </row>
    <row r="354" spans="1:13" x14ac:dyDescent="0.2">
      <c r="A354" s="4" t="str">
        <f>D336</f>
        <v>Trompetenwurst</v>
      </c>
      <c r="B354" s="5" t="s">
        <v>2</v>
      </c>
    </row>
    <row r="355" spans="1:13" ht="15" x14ac:dyDescent="0.2">
      <c r="A355" s="4" t="str">
        <f>D355</f>
        <v>aaa4</v>
      </c>
      <c r="B355" s="5" t="s">
        <v>2</v>
      </c>
      <c r="C355" s="8" t="s">
        <v>37</v>
      </c>
      <c r="D355" s="27" t="s">
        <v>155</v>
      </c>
      <c r="E355" s="27"/>
      <c r="F355" s="27"/>
      <c r="G355" s="27"/>
      <c r="I355" s="5" t="s">
        <v>39</v>
      </c>
      <c r="K355" s="5" t="s">
        <v>70</v>
      </c>
    </row>
    <row r="356" spans="1:13" x14ac:dyDescent="0.2">
      <c r="A356" s="4" t="str">
        <f>D355</f>
        <v>aaa4</v>
      </c>
      <c r="B356" s="5" t="s">
        <v>2</v>
      </c>
      <c r="C356" s="5" t="s">
        <v>41</v>
      </c>
      <c r="F356" s="9">
        <v>1700</v>
      </c>
      <c r="G356" s="7" t="s">
        <v>42</v>
      </c>
    </row>
    <row r="357" spans="1:13" ht="13.5" thickBot="1" x14ac:dyDescent="0.25">
      <c r="A357" s="4" t="str">
        <f>D355</f>
        <v>aaa4</v>
      </c>
      <c r="B357" s="5" t="s">
        <v>2</v>
      </c>
      <c r="C357" s="10" t="s">
        <v>43</v>
      </c>
      <c r="D357" s="10"/>
      <c r="E357" s="10" t="s">
        <v>44</v>
      </c>
      <c r="F357" s="10" t="s">
        <v>45</v>
      </c>
      <c r="G357" s="10"/>
      <c r="I357" s="7">
        <f>SUM(I358:I360)</f>
        <v>100</v>
      </c>
      <c r="J357" s="7" t="s">
        <v>46</v>
      </c>
      <c r="K357" s="7" t="s">
        <v>47</v>
      </c>
      <c r="L357" s="11">
        <f>SUM(L358:L360)</f>
        <v>1000</v>
      </c>
      <c r="M357" s="7" t="s">
        <v>42</v>
      </c>
    </row>
    <row r="358" spans="1:13" x14ac:dyDescent="0.2">
      <c r="A358" s="4" t="str">
        <f>D355</f>
        <v>aaa4</v>
      </c>
      <c r="B358" s="5" t="s">
        <v>2</v>
      </c>
      <c r="C358" s="12">
        <v>17</v>
      </c>
      <c r="D358" s="12" t="s">
        <v>42</v>
      </c>
      <c r="E358" s="13" t="s">
        <v>48</v>
      </c>
      <c r="F358" s="14">
        <f>IF(OR(ISBLANK(C358),C358=0),"",C358/1000*F356)</f>
        <v>28.900000000000002</v>
      </c>
      <c r="G358" s="14" t="str">
        <f>IF(ISBLANK(D358),"",D358)</f>
        <v>g</v>
      </c>
      <c r="I358" s="6">
        <v>85</v>
      </c>
      <c r="J358" s="5" t="s">
        <v>46</v>
      </c>
      <c r="K358" s="5" t="s">
        <v>49</v>
      </c>
      <c r="L358" s="15">
        <v>850</v>
      </c>
      <c r="M358" s="5" t="s">
        <v>42</v>
      </c>
    </row>
    <row r="359" spans="1:13" x14ac:dyDescent="0.2">
      <c r="A359" s="4" t="str">
        <f>D355</f>
        <v>aaa4</v>
      </c>
      <c r="B359" s="5" t="s">
        <v>2</v>
      </c>
      <c r="C359" s="16">
        <v>0</v>
      </c>
      <c r="D359" s="16" t="s">
        <v>42</v>
      </c>
      <c r="E359" s="17"/>
      <c r="F359" s="18" t="str">
        <f>IF(OR(ISBLANK(C359),C359=0),"",C359/1000*F356)</f>
        <v/>
      </c>
      <c r="G359" s="18" t="str">
        <f t="shared" ref="G359:G371" si="17">IF(ISBLANK(D359),"",D359)</f>
        <v>g</v>
      </c>
      <c r="I359" s="6">
        <v>15</v>
      </c>
      <c r="J359" s="5" t="s">
        <v>46</v>
      </c>
      <c r="K359" s="5" t="s">
        <v>51</v>
      </c>
      <c r="L359" s="19">
        <f>L358/I358*I359</f>
        <v>150</v>
      </c>
      <c r="M359" s="5" t="s">
        <v>42</v>
      </c>
    </row>
    <row r="360" spans="1:13" x14ac:dyDescent="0.2">
      <c r="A360" s="4" t="str">
        <f>D355</f>
        <v>aaa4</v>
      </c>
      <c r="B360" s="5" t="s">
        <v>2</v>
      </c>
      <c r="C360" s="16">
        <v>0</v>
      </c>
      <c r="D360" s="16" t="s">
        <v>42</v>
      </c>
      <c r="E360" s="17"/>
      <c r="F360" s="18" t="str">
        <f>IF(OR(ISBLANK(C360),C360=0),"",C360/1000*F356)</f>
        <v/>
      </c>
      <c r="G360" s="18" t="str">
        <f t="shared" si="17"/>
        <v>g</v>
      </c>
      <c r="I360" s="6">
        <v>0</v>
      </c>
      <c r="J360" s="5" t="s">
        <v>46</v>
      </c>
      <c r="K360" s="5" t="s">
        <v>53</v>
      </c>
      <c r="L360" s="19">
        <f>L358/I358*I360</f>
        <v>0</v>
      </c>
      <c r="M360" s="5" t="s">
        <v>42</v>
      </c>
    </row>
    <row r="361" spans="1:13" x14ac:dyDescent="0.2">
      <c r="A361" s="4" t="str">
        <f>D355</f>
        <v>aaa4</v>
      </c>
      <c r="B361" s="5" t="s">
        <v>2</v>
      </c>
      <c r="C361" s="16">
        <v>0</v>
      </c>
      <c r="D361" s="16" t="s">
        <v>42</v>
      </c>
      <c r="E361" s="17"/>
      <c r="F361" s="18" t="str">
        <f>IF(OR(ISBLANK(C361),C361=0),"",C361/1000*F356)</f>
        <v/>
      </c>
      <c r="G361" s="18" t="str">
        <f t="shared" si="17"/>
        <v>g</v>
      </c>
    </row>
    <row r="362" spans="1:13" x14ac:dyDescent="0.2">
      <c r="A362" s="4" t="str">
        <f>D355</f>
        <v>aaa4</v>
      </c>
      <c r="B362" s="5" t="s">
        <v>2</v>
      </c>
      <c r="C362" s="16">
        <v>0</v>
      </c>
      <c r="D362" s="16" t="s">
        <v>42</v>
      </c>
      <c r="E362" s="17"/>
      <c r="F362" s="18" t="str">
        <f>IF(OR(ISBLANK(C362),C362=0),"",C362/1000*F356)</f>
        <v/>
      </c>
      <c r="G362" s="18" t="str">
        <f t="shared" si="17"/>
        <v>g</v>
      </c>
    </row>
    <row r="363" spans="1:13" x14ac:dyDescent="0.2">
      <c r="A363" s="4" t="str">
        <f>D355</f>
        <v>aaa4</v>
      </c>
      <c r="B363" s="5" t="s">
        <v>2</v>
      </c>
      <c r="C363" s="16">
        <v>0</v>
      </c>
      <c r="D363" s="16" t="s">
        <v>42</v>
      </c>
      <c r="E363" s="17"/>
      <c r="F363" s="18" t="str">
        <f>IF(OR(ISBLANK(C363),C363=0),"",C363/1000*F356)</f>
        <v/>
      </c>
      <c r="G363" s="18" t="str">
        <f t="shared" si="17"/>
        <v>g</v>
      </c>
    </row>
    <row r="364" spans="1:13" x14ac:dyDescent="0.2">
      <c r="A364" s="4" t="str">
        <f>D355</f>
        <v>aaa4</v>
      </c>
      <c r="B364" s="5" t="s">
        <v>2</v>
      </c>
      <c r="C364" s="16">
        <v>0</v>
      </c>
      <c r="D364" s="16" t="s">
        <v>42</v>
      </c>
      <c r="E364" s="17"/>
      <c r="F364" s="18" t="str">
        <f>IF(OR(ISBLANK(C364),C364=0),"",C364/1000*F356)</f>
        <v/>
      </c>
      <c r="G364" s="18" t="str">
        <f t="shared" si="17"/>
        <v>g</v>
      </c>
    </row>
    <row r="365" spans="1:13" x14ac:dyDescent="0.2">
      <c r="A365" s="4" t="str">
        <f>D355</f>
        <v>aaa4</v>
      </c>
      <c r="B365" s="5" t="s">
        <v>2</v>
      </c>
      <c r="C365" s="16"/>
      <c r="D365" s="16"/>
      <c r="E365" s="17"/>
      <c r="F365" s="18" t="str">
        <f>IF(OR(ISBLANK(C365),C365=0),"",C365/1000*F356)</f>
        <v/>
      </c>
      <c r="G365" s="18" t="str">
        <f t="shared" si="17"/>
        <v/>
      </c>
    </row>
    <row r="366" spans="1:13" x14ac:dyDescent="0.2">
      <c r="A366" s="4" t="str">
        <f>D355</f>
        <v>aaa4</v>
      </c>
      <c r="B366" s="5" t="s">
        <v>2</v>
      </c>
      <c r="C366" s="16"/>
      <c r="D366" s="16"/>
      <c r="E366" s="17"/>
      <c r="F366" s="18" t="str">
        <f>IF(OR(ISBLANK(C366),C366=0),"",C366/1000*F356)</f>
        <v/>
      </c>
      <c r="G366" s="18" t="str">
        <f t="shared" si="17"/>
        <v/>
      </c>
    </row>
    <row r="367" spans="1:13" x14ac:dyDescent="0.2">
      <c r="A367" s="4" t="str">
        <f>D355</f>
        <v>aaa4</v>
      </c>
      <c r="B367" s="5" t="s">
        <v>2</v>
      </c>
      <c r="C367" s="16"/>
      <c r="D367" s="16"/>
      <c r="E367" s="17"/>
      <c r="F367" s="18" t="str">
        <f>IF(OR(ISBLANK(C367),C367=0),"",C367/1000*F356)</f>
        <v/>
      </c>
      <c r="G367" s="18" t="str">
        <f t="shared" si="17"/>
        <v/>
      </c>
    </row>
    <row r="368" spans="1:13" x14ac:dyDescent="0.2">
      <c r="A368" s="4" t="str">
        <f>D355</f>
        <v>aaa4</v>
      </c>
      <c r="B368" s="5" t="s">
        <v>2</v>
      </c>
      <c r="C368" s="16"/>
      <c r="D368" s="16"/>
      <c r="E368" s="17"/>
      <c r="F368" s="18" t="str">
        <f>IF(OR(ISBLANK(C368),C368=0),"",C368/1000*F356)</f>
        <v/>
      </c>
      <c r="G368" s="18" t="str">
        <f t="shared" si="17"/>
        <v/>
      </c>
    </row>
    <row r="369" spans="1:13" x14ac:dyDescent="0.2">
      <c r="A369" s="4" t="str">
        <f>D355</f>
        <v>aaa4</v>
      </c>
      <c r="B369" s="5" t="s">
        <v>2</v>
      </c>
      <c r="C369" s="16"/>
      <c r="D369" s="16"/>
      <c r="E369" s="17"/>
      <c r="F369" s="18" t="str">
        <f>IF(OR(ISBLANK(C369),C369=0),"",C369/1000*F356)</f>
        <v/>
      </c>
      <c r="G369" s="18" t="str">
        <f t="shared" si="17"/>
        <v/>
      </c>
    </row>
    <row r="370" spans="1:13" x14ac:dyDescent="0.2">
      <c r="A370" s="4" t="str">
        <f>D355</f>
        <v>aaa4</v>
      </c>
      <c r="B370" s="5" t="s">
        <v>2</v>
      </c>
      <c r="C370" s="16"/>
      <c r="D370" s="16"/>
      <c r="E370" s="17"/>
      <c r="F370" s="18" t="str">
        <f>IF(OR(ISBLANK(C370),C370=0),"",C370/1000*F356)</f>
        <v/>
      </c>
      <c r="G370" s="18" t="str">
        <f t="shared" si="17"/>
        <v/>
      </c>
    </row>
    <row r="371" spans="1:13" x14ac:dyDescent="0.2">
      <c r="A371" s="4" t="str">
        <f>D355</f>
        <v>aaa4</v>
      </c>
      <c r="B371" s="5" t="s">
        <v>2</v>
      </c>
      <c r="C371" s="24"/>
      <c r="D371" s="24"/>
      <c r="E371" s="25"/>
      <c r="F371" s="11" t="str">
        <f>IF(OR(ISBLANK(C371),C371=0),"",C371/1000*F356)</f>
        <v/>
      </c>
      <c r="G371" s="26" t="str">
        <f t="shared" si="17"/>
        <v/>
      </c>
    </row>
    <row r="372" spans="1:13" ht="13.5" thickBot="1" x14ac:dyDescent="0.25">
      <c r="A372" s="4" t="str">
        <f>D355</f>
        <v>aaa4</v>
      </c>
      <c r="B372" s="5" t="s">
        <v>2</v>
      </c>
      <c r="C372" s="20">
        <v>1.5</v>
      </c>
      <c r="D372" s="21" t="s">
        <v>59</v>
      </c>
      <c r="E372" s="21" t="s">
        <v>60</v>
      </c>
      <c r="F372" s="22">
        <f>IF(OR(ISBLANK(C372),C372=0),"",C372/1000*F356)</f>
        <v>2.5500000000000003</v>
      </c>
      <c r="G372" s="23" t="str">
        <f>IF(ISBLANK(D372),"",D372)</f>
        <v>m</v>
      </c>
    </row>
    <row r="373" spans="1:13" x14ac:dyDescent="0.2">
      <c r="A373" s="4" t="str">
        <f>D355</f>
        <v>aaa4</v>
      </c>
      <c r="B373" s="5" t="s">
        <v>2</v>
      </c>
    </row>
    <row r="374" spans="1:13" ht="15" x14ac:dyDescent="0.2">
      <c r="A374" s="4" t="str">
        <f>D374</f>
        <v>Wollwurst</v>
      </c>
      <c r="B374" s="5" t="s">
        <v>2</v>
      </c>
      <c r="C374" s="8" t="s">
        <v>37</v>
      </c>
      <c r="D374" s="27" t="s">
        <v>156</v>
      </c>
      <c r="E374" s="27"/>
      <c r="F374" s="27"/>
      <c r="G374" s="27"/>
      <c r="I374" s="5" t="s">
        <v>39</v>
      </c>
      <c r="K374" s="5" t="s">
        <v>70</v>
      </c>
    </row>
    <row r="375" spans="1:13" x14ac:dyDescent="0.2">
      <c r="A375" s="4" t="str">
        <f>D374</f>
        <v>Wollwurst</v>
      </c>
      <c r="B375" s="5" t="s">
        <v>2</v>
      </c>
      <c r="C375" s="5" t="s">
        <v>41</v>
      </c>
      <c r="F375" s="9">
        <v>1400</v>
      </c>
      <c r="G375" s="7" t="s">
        <v>42</v>
      </c>
    </row>
    <row r="376" spans="1:13" ht="13.5" thickBot="1" x14ac:dyDescent="0.25">
      <c r="A376" s="4" t="str">
        <f>D374</f>
        <v>Wollwurst</v>
      </c>
      <c r="B376" s="5" t="s">
        <v>2</v>
      </c>
      <c r="C376" s="10" t="s">
        <v>43</v>
      </c>
      <c r="D376" s="10"/>
      <c r="E376" s="10" t="s">
        <v>44</v>
      </c>
      <c r="F376" s="10" t="s">
        <v>45</v>
      </c>
      <c r="G376" s="10"/>
      <c r="I376" s="7">
        <f>SUM(I377:I379)</f>
        <v>100</v>
      </c>
      <c r="J376" s="7" t="s">
        <v>46</v>
      </c>
      <c r="K376" s="7" t="s">
        <v>47</v>
      </c>
      <c r="L376" s="11">
        <f>SUM(L377:L379)</f>
        <v>1250</v>
      </c>
      <c r="M376" s="7" t="s">
        <v>42</v>
      </c>
    </row>
    <row r="377" spans="1:13" x14ac:dyDescent="0.2">
      <c r="A377" s="4" t="str">
        <f>D374</f>
        <v>Wollwurst</v>
      </c>
      <c r="B377" s="5" t="s">
        <v>2</v>
      </c>
      <c r="C377" s="12">
        <v>17</v>
      </c>
      <c r="D377" s="12" t="s">
        <v>42</v>
      </c>
      <c r="E377" s="13" t="s">
        <v>48</v>
      </c>
      <c r="F377" s="14">
        <f>IF(OR(ISBLANK(C377),C377=0),"",C377/1000*F375)</f>
        <v>23.8</v>
      </c>
      <c r="G377" s="14" t="str">
        <f>IF(ISBLANK(D377),"",D377)</f>
        <v>g</v>
      </c>
      <c r="I377" s="6">
        <v>80</v>
      </c>
      <c r="J377" s="5" t="s">
        <v>46</v>
      </c>
      <c r="K377" s="5" t="s">
        <v>49</v>
      </c>
      <c r="L377" s="15">
        <v>1000</v>
      </c>
      <c r="M377" s="5" t="s">
        <v>42</v>
      </c>
    </row>
    <row r="378" spans="1:13" x14ac:dyDescent="0.2">
      <c r="A378" s="4" t="str">
        <f>D374</f>
        <v>Wollwurst</v>
      </c>
      <c r="B378" s="5" t="s">
        <v>2</v>
      </c>
      <c r="C378" s="16">
        <v>3.5</v>
      </c>
      <c r="D378" s="16" t="s">
        <v>42</v>
      </c>
      <c r="E378" s="17" t="s">
        <v>50</v>
      </c>
      <c r="F378" s="18">
        <f>IF(OR(ISBLANK(C378),C378=0),"",C378/1000*F375)</f>
        <v>4.9000000000000004</v>
      </c>
      <c r="G378" s="18" t="str">
        <f t="shared" ref="G378:G390" si="18">IF(ISBLANK(D378),"",D378)</f>
        <v>g</v>
      </c>
      <c r="I378" s="6">
        <v>20</v>
      </c>
      <c r="J378" s="5" t="s">
        <v>46</v>
      </c>
      <c r="K378" s="5" t="s">
        <v>51</v>
      </c>
      <c r="L378" s="19">
        <f>L377/I377*I378</f>
        <v>250</v>
      </c>
      <c r="M378" s="5" t="s">
        <v>42</v>
      </c>
    </row>
    <row r="379" spans="1:13" x14ac:dyDescent="0.2">
      <c r="A379" s="4" t="str">
        <f>D374</f>
        <v>Wollwurst</v>
      </c>
      <c r="B379" s="5" t="s">
        <v>2</v>
      </c>
      <c r="C379" s="16">
        <v>1</v>
      </c>
      <c r="D379" s="16" t="s">
        <v>42</v>
      </c>
      <c r="E379" s="17" t="s">
        <v>52</v>
      </c>
      <c r="F379" s="18">
        <f>IF(OR(ISBLANK(C379),C379=0),"",C379/1000*F375)</f>
        <v>1.4000000000000001</v>
      </c>
      <c r="G379" s="18" t="str">
        <f t="shared" si="18"/>
        <v>g</v>
      </c>
      <c r="I379" s="6">
        <v>0</v>
      </c>
      <c r="J379" s="5" t="s">
        <v>46</v>
      </c>
      <c r="K379" s="5" t="s">
        <v>53</v>
      </c>
      <c r="L379" s="19">
        <f>L377/I377*I379</f>
        <v>0</v>
      </c>
      <c r="M379" s="5" t="s">
        <v>42</v>
      </c>
    </row>
    <row r="380" spans="1:13" x14ac:dyDescent="0.2">
      <c r="A380" s="4" t="str">
        <f>D374</f>
        <v>Wollwurst</v>
      </c>
      <c r="B380" s="5" t="s">
        <v>2</v>
      </c>
      <c r="C380" s="16">
        <v>2</v>
      </c>
      <c r="D380" s="16" t="s">
        <v>42</v>
      </c>
      <c r="E380" s="17" t="s">
        <v>90</v>
      </c>
      <c r="F380" s="18">
        <f>IF(OR(ISBLANK(C380),C380=0),"",C380/1000*F375)</f>
        <v>2.8000000000000003</v>
      </c>
      <c r="G380" s="18" t="str">
        <f t="shared" si="18"/>
        <v>g</v>
      </c>
      <c r="H380" s="5" t="s">
        <v>65</v>
      </c>
    </row>
    <row r="381" spans="1:13" x14ac:dyDescent="0.2">
      <c r="A381" s="4" t="str">
        <f>D374</f>
        <v>Wollwurst</v>
      </c>
      <c r="B381" s="5" t="s">
        <v>2</v>
      </c>
      <c r="C381" s="16">
        <v>1</v>
      </c>
      <c r="D381" s="16" t="s">
        <v>42</v>
      </c>
      <c r="E381" s="17" t="s">
        <v>55</v>
      </c>
      <c r="F381" s="18">
        <f>IF(OR(ISBLANK(C381),C381=0),"",C381/1000*F375)</f>
        <v>1.4000000000000001</v>
      </c>
      <c r="G381" s="18" t="str">
        <f t="shared" si="18"/>
        <v>g</v>
      </c>
    </row>
    <row r="382" spans="1:13" x14ac:dyDescent="0.2">
      <c r="A382" s="4" t="str">
        <f>D374</f>
        <v>Wollwurst</v>
      </c>
      <c r="B382" s="5" t="s">
        <v>2</v>
      </c>
      <c r="C382" s="16">
        <v>1.5</v>
      </c>
      <c r="D382" s="16" t="s">
        <v>42</v>
      </c>
      <c r="E382" s="17" t="s">
        <v>56</v>
      </c>
      <c r="F382" s="18">
        <f>IF(OR(ISBLANK(C382),C382=0),"",C382/1000*F375)</f>
        <v>2.1</v>
      </c>
      <c r="G382" s="18" t="str">
        <f t="shared" si="18"/>
        <v>g</v>
      </c>
    </row>
    <row r="383" spans="1:13" x14ac:dyDescent="0.2">
      <c r="A383" s="4" t="str">
        <f>D374</f>
        <v>Wollwurst</v>
      </c>
      <c r="B383" s="5" t="s">
        <v>2</v>
      </c>
      <c r="C383" s="16">
        <v>1</v>
      </c>
      <c r="D383" s="16" t="s">
        <v>42</v>
      </c>
      <c r="E383" s="17" t="s">
        <v>64</v>
      </c>
      <c r="F383" s="18">
        <f>IF(OR(ISBLANK(C383),C383=0),"",C383/1000*F375)</f>
        <v>1.4000000000000001</v>
      </c>
      <c r="G383" s="18" t="str">
        <f t="shared" si="18"/>
        <v>g</v>
      </c>
    </row>
    <row r="384" spans="1:13" x14ac:dyDescent="0.2">
      <c r="A384" s="4" t="str">
        <f>D374</f>
        <v>Wollwurst</v>
      </c>
      <c r="B384" s="5" t="s">
        <v>2</v>
      </c>
      <c r="C384" s="16">
        <v>100</v>
      </c>
      <c r="D384" s="16" t="s">
        <v>42</v>
      </c>
      <c r="E384" s="17" t="s">
        <v>57</v>
      </c>
      <c r="F384" s="18">
        <f>IF(OR(ISBLANK(C384),C384=0),"",C384/1000*F375)</f>
        <v>140</v>
      </c>
      <c r="G384" s="18" t="str">
        <f t="shared" si="18"/>
        <v>g</v>
      </c>
    </row>
    <row r="385" spans="1:13" x14ac:dyDescent="0.2">
      <c r="A385" s="4" t="str">
        <f>D374</f>
        <v>Wollwurst</v>
      </c>
      <c r="B385" s="5" t="s">
        <v>2</v>
      </c>
      <c r="C385" s="16"/>
      <c r="D385" s="16"/>
      <c r="E385" s="17"/>
      <c r="F385" s="18" t="str">
        <f>IF(OR(ISBLANK(C385),C385=0),"",C385/1000*F375)</f>
        <v/>
      </c>
      <c r="G385" s="18" t="str">
        <f t="shared" si="18"/>
        <v/>
      </c>
    </row>
    <row r="386" spans="1:13" x14ac:dyDescent="0.2">
      <c r="A386" s="4" t="str">
        <f>D374</f>
        <v>Wollwurst</v>
      </c>
      <c r="B386" s="5" t="s">
        <v>2</v>
      </c>
      <c r="C386" s="16"/>
      <c r="D386" s="16"/>
      <c r="E386" s="17" t="s">
        <v>157</v>
      </c>
      <c r="F386" s="18" t="str">
        <f>IF(OR(ISBLANK(C386),C386=0),"",C386/1000*F375)</f>
        <v/>
      </c>
      <c r="G386" s="18" t="str">
        <f t="shared" si="18"/>
        <v/>
      </c>
    </row>
    <row r="387" spans="1:13" x14ac:dyDescent="0.2">
      <c r="A387" s="4" t="str">
        <f>D374</f>
        <v>Wollwurst</v>
      </c>
      <c r="B387" s="5" t="s">
        <v>2</v>
      </c>
      <c r="C387" s="16"/>
      <c r="D387" s="16"/>
      <c r="E387" s="17"/>
      <c r="F387" s="18" t="str">
        <f>IF(OR(ISBLANK(C387),C387=0),"",C387/1000*F375)</f>
        <v/>
      </c>
      <c r="G387" s="18" t="str">
        <f t="shared" si="18"/>
        <v/>
      </c>
    </row>
    <row r="388" spans="1:13" x14ac:dyDescent="0.2">
      <c r="A388" s="4" t="str">
        <f>D374</f>
        <v>Wollwurst</v>
      </c>
      <c r="B388" s="5" t="s">
        <v>2</v>
      </c>
      <c r="C388" s="16"/>
      <c r="D388" s="16"/>
      <c r="E388" s="17"/>
      <c r="F388" s="18" t="str">
        <f>IF(OR(ISBLANK(C388),C388=0),"",C388/1000*F375)</f>
        <v/>
      </c>
      <c r="G388" s="18" t="str">
        <f t="shared" si="18"/>
        <v/>
      </c>
    </row>
    <row r="389" spans="1:13" x14ac:dyDescent="0.2">
      <c r="A389" s="4" t="str">
        <f>D374</f>
        <v>Wollwurst</v>
      </c>
      <c r="B389" s="5" t="s">
        <v>2</v>
      </c>
      <c r="C389" s="16"/>
      <c r="D389" s="16"/>
      <c r="E389" s="17"/>
      <c r="F389" s="18" t="str">
        <f>IF(OR(ISBLANK(C389),C389=0),"",C389/1000*F375)</f>
        <v/>
      </c>
      <c r="G389" s="18" t="str">
        <f t="shared" si="18"/>
        <v/>
      </c>
    </row>
    <row r="390" spans="1:13" x14ac:dyDescent="0.2">
      <c r="A390" s="4" t="str">
        <f>D374</f>
        <v>Wollwurst</v>
      </c>
      <c r="B390" s="5" t="s">
        <v>2</v>
      </c>
      <c r="C390" s="24"/>
      <c r="D390" s="24"/>
      <c r="E390" s="25"/>
      <c r="F390" s="11" t="str">
        <f>IF(OR(ISBLANK(C390),C390=0),"",C390/1000*F375)</f>
        <v/>
      </c>
      <c r="G390" s="26" t="str">
        <f t="shared" si="18"/>
        <v/>
      </c>
    </row>
    <row r="391" spans="1:13" ht="13.5" thickBot="1" x14ac:dyDescent="0.25">
      <c r="A391" s="4" t="str">
        <f>D374</f>
        <v>Wollwurst</v>
      </c>
      <c r="B391" s="5" t="s">
        <v>2</v>
      </c>
      <c r="C391" s="20"/>
      <c r="D391" s="21"/>
      <c r="E391" s="21" t="s">
        <v>60</v>
      </c>
      <c r="F391" s="22" t="str">
        <f>IF(OR(ISBLANK(C391),C391=0),"",C391/1000*F375)</f>
        <v/>
      </c>
      <c r="G391" s="23" t="str">
        <f>IF(ISBLANK(D391),"",D391)</f>
        <v/>
      </c>
    </row>
    <row r="392" spans="1:13" x14ac:dyDescent="0.2">
      <c r="A392" s="4" t="str">
        <f>D374</f>
        <v>Wollwurst</v>
      </c>
      <c r="B392" s="5" t="s">
        <v>2</v>
      </c>
    </row>
    <row r="393" spans="1:13" ht="15" x14ac:dyDescent="0.2">
      <c r="A393" s="4" t="str">
        <f>D393</f>
        <v>aaa6</v>
      </c>
      <c r="B393" s="5" t="s">
        <v>2</v>
      </c>
      <c r="C393" s="8" t="s">
        <v>37</v>
      </c>
      <c r="D393" s="27" t="s">
        <v>158</v>
      </c>
      <c r="E393" s="27"/>
      <c r="F393" s="27"/>
      <c r="G393" s="27"/>
      <c r="I393" s="5" t="s">
        <v>39</v>
      </c>
      <c r="K393" s="5" t="s">
        <v>70</v>
      </c>
    </row>
    <row r="394" spans="1:13" x14ac:dyDescent="0.2">
      <c r="A394" s="4" t="str">
        <f>D393</f>
        <v>aaa6</v>
      </c>
      <c r="B394" s="5" t="s">
        <v>2</v>
      </c>
      <c r="C394" s="5" t="s">
        <v>41</v>
      </c>
      <c r="F394" s="9">
        <v>1222</v>
      </c>
      <c r="G394" s="7" t="s">
        <v>42</v>
      </c>
    </row>
    <row r="395" spans="1:13" ht="13.5" thickBot="1" x14ac:dyDescent="0.25">
      <c r="A395" s="4" t="str">
        <f>D393</f>
        <v>aaa6</v>
      </c>
      <c r="B395" s="5" t="s">
        <v>2</v>
      </c>
      <c r="C395" s="10" t="s">
        <v>43</v>
      </c>
      <c r="D395" s="10"/>
      <c r="E395" s="10" t="s">
        <v>44</v>
      </c>
      <c r="F395" s="10" t="s">
        <v>45</v>
      </c>
      <c r="G395" s="10"/>
      <c r="I395" s="7">
        <f>SUM(I396:I398)</f>
        <v>100</v>
      </c>
      <c r="J395" s="7" t="s">
        <v>46</v>
      </c>
      <c r="K395" s="7" t="s">
        <v>47</v>
      </c>
      <c r="L395" s="11">
        <f>SUM(L396:L398)</f>
        <v>1250</v>
      </c>
      <c r="M395" s="7" t="s">
        <v>42</v>
      </c>
    </row>
    <row r="396" spans="1:13" x14ac:dyDescent="0.2">
      <c r="A396" s="4" t="str">
        <f>D393</f>
        <v>aaa6</v>
      </c>
      <c r="B396" s="5" t="s">
        <v>2</v>
      </c>
      <c r="C396" s="12">
        <v>17</v>
      </c>
      <c r="D396" s="12" t="s">
        <v>42</v>
      </c>
      <c r="E396" s="13" t="s">
        <v>48</v>
      </c>
      <c r="F396" s="14">
        <f>IF(OR(ISBLANK(C396),C396=0),"",C396/1000*F394)</f>
        <v>20.774000000000001</v>
      </c>
      <c r="G396" s="14" t="str">
        <f>IF(ISBLANK(D396),"",D396)</f>
        <v>g</v>
      </c>
      <c r="I396" s="6">
        <v>80</v>
      </c>
      <c r="J396" s="5" t="s">
        <v>46</v>
      </c>
      <c r="K396" s="5" t="s">
        <v>49</v>
      </c>
      <c r="L396" s="15">
        <v>1000</v>
      </c>
      <c r="M396" s="5" t="s">
        <v>42</v>
      </c>
    </row>
    <row r="397" spans="1:13" x14ac:dyDescent="0.2">
      <c r="A397" s="4" t="str">
        <f>D393</f>
        <v>aaa6</v>
      </c>
      <c r="B397" s="5" t="s">
        <v>2</v>
      </c>
      <c r="C397" s="16">
        <v>0</v>
      </c>
      <c r="D397" s="16" t="s">
        <v>42</v>
      </c>
      <c r="E397" s="17"/>
      <c r="F397" s="18" t="str">
        <f>IF(OR(ISBLANK(C397),C397=0),"",C397/1000*F394)</f>
        <v/>
      </c>
      <c r="G397" s="18" t="str">
        <f t="shared" ref="G397:G409" si="19">IF(ISBLANK(D397),"",D397)</f>
        <v>g</v>
      </c>
      <c r="I397" s="6">
        <v>20</v>
      </c>
      <c r="J397" s="5" t="s">
        <v>46</v>
      </c>
      <c r="K397" s="5" t="s">
        <v>51</v>
      </c>
      <c r="L397" s="19">
        <f>L396/I396*I397</f>
        <v>250</v>
      </c>
      <c r="M397" s="5" t="s">
        <v>42</v>
      </c>
    </row>
    <row r="398" spans="1:13" x14ac:dyDescent="0.2">
      <c r="A398" s="4" t="str">
        <f>D393</f>
        <v>aaa6</v>
      </c>
      <c r="B398" s="5" t="s">
        <v>2</v>
      </c>
      <c r="C398" s="16">
        <v>0</v>
      </c>
      <c r="D398" s="16" t="s">
        <v>42</v>
      </c>
      <c r="E398" s="17"/>
      <c r="F398" s="18" t="str">
        <f>IF(OR(ISBLANK(C398),C398=0),"",C398/1000*F394)</f>
        <v/>
      </c>
      <c r="G398" s="18" t="str">
        <f t="shared" si="19"/>
        <v>g</v>
      </c>
      <c r="I398" s="6">
        <v>0</v>
      </c>
      <c r="J398" s="5" t="s">
        <v>46</v>
      </c>
      <c r="K398" s="5" t="s">
        <v>53</v>
      </c>
      <c r="L398" s="19">
        <f>L396/I396*I398</f>
        <v>0</v>
      </c>
      <c r="M398" s="5" t="s">
        <v>42</v>
      </c>
    </row>
    <row r="399" spans="1:13" x14ac:dyDescent="0.2">
      <c r="A399" s="4" t="str">
        <f>D393</f>
        <v>aaa6</v>
      </c>
      <c r="B399" s="5" t="s">
        <v>2</v>
      </c>
      <c r="C399" s="16">
        <v>0</v>
      </c>
      <c r="D399" s="16" t="s">
        <v>42</v>
      </c>
      <c r="E399" s="17"/>
      <c r="F399" s="18" t="str">
        <f>IF(OR(ISBLANK(C399),C399=0),"",C399/1000*F394)</f>
        <v/>
      </c>
      <c r="G399" s="18" t="str">
        <f t="shared" si="19"/>
        <v>g</v>
      </c>
    </row>
    <row r="400" spans="1:13" x14ac:dyDescent="0.2">
      <c r="A400" s="4" t="str">
        <f>D393</f>
        <v>aaa6</v>
      </c>
      <c r="B400" s="5" t="s">
        <v>2</v>
      </c>
      <c r="C400" s="16">
        <v>0</v>
      </c>
      <c r="D400" s="16" t="s">
        <v>42</v>
      </c>
      <c r="E400" s="17"/>
      <c r="F400" s="18" t="str">
        <f>IF(OR(ISBLANK(C400),C400=0),"",C400/1000*F394)</f>
        <v/>
      </c>
      <c r="G400" s="18" t="str">
        <f t="shared" si="19"/>
        <v>g</v>
      </c>
    </row>
    <row r="401" spans="1:13" x14ac:dyDescent="0.2">
      <c r="A401" s="4" t="str">
        <f>D393</f>
        <v>aaa6</v>
      </c>
      <c r="B401" s="5" t="s">
        <v>2</v>
      </c>
      <c r="C401" s="16">
        <v>0</v>
      </c>
      <c r="D401" s="16" t="s">
        <v>42</v>
      </c>
      <c r="E401" s="17"/>
      <c r="F401" s="18" t="str">
        <f>IF(OR(ISBLANK(C401),C401=0),"",C401/1000*F394)</f>
        <v/>
      </c>
      <c r="G401" s="18" t="str">
        <f t="shared" si="19"/>
        <v>g</v>
      </c>
    </row>
    <row r="402" spans="1:13" x14ac:dyDescent="0.2">
      <c r="A402" s="4" t="str">
        <f>D393</f>
        <v>aaa6</v>
      </c>
      <c r="B402" s="5" t="s">
        <v>2</v>
      </c>
      <c r="C402" s="16">
        <v>0</v>
      </c>
      <c r="D402" s="16" t="s">
        <v>42</v>
      </c>
      <c r="E402" s="17"/>
      <c r="F402" s="18" t="str">
        <f>IF(OR(ISBLANK(C402),C402=0),"",C402/1000*F394)</f>
        <v/>
      </c>
      <c r="G402" s="18" t="str">
        <f t="shared" si="19"/>
        <v>g</v>
      </c>
    </row>
    <row r="403" spans="1:13" x14ac:dyDescent="0.2">
      <c r="A403" s="4" t="str">
        <f>D393</f>
        <v>aaa6</v>
      </c>
      <c r="B403" s="5" t="s">
        <v>2</v>
      </c>
      <c r="C403" s="16"/>
      <c r="D403" s="16"/>
      <c r="E403" s="17"/>
      <c r="F403" s="18" t="str">
        <f>IF(OR(ISBLANK(C403),C403=0),"",C403/1000*F394)</f>
        <v/>
      </c>
      <c r="G403" s="18" t="str">
        <f t="shared" si="19"/>
        <v/>
      </c>
    </row>
    <row r="404" spans="1:13" x14ac:dyDescent="0.2">
      <c r="A404" s="4" t="str">
        <f>D393</f>
        <v>aaa6</v>
      </c>
      <c r="B404" s="5" t="s">
        <v>2</v>
      </c>
      <c r="C404" s="16"/>
      <c r="D404" s="16"/>
      <c r="E404" s="17"/>
      <c r="F404" s="18" t="str">
        <f>IF(OR(ISBLANK(C404),C404=0),"",C404/1000*F394)</f>
        <v/>
      </c>
      <c r="G404" s="18" t="str">
        <f t="shared" si="19"/>
        <v/>
      </c>
    </row>
    <row r="405" spans="1:13" x14ac:dyDescent="0.2">
      <c r="A405" s="4" t="str">
        <f>D393</f>
        <v>aaa6</v>
      </c>
      <c r="B405" s="5" t="s">
        <v>2</v>
      </c>
      <c r="C405" s="16"/>
      <c r="D405" s="16"/>
      <c r="E405" s="17"/>
      <c r="F405" s="18" t="str">
        <f>IF(OR(ISBLANK(C405),C405=0),"",C405/1000*F394)</f>
        <v/>
      </c>
      <c r="G405" s="18" t="str">
        <f t="shared" si="19"/>
        <v/>
      </c>
    </row>
    <row r="406" spans="1:13" x14ac:dyDescent="0.2">
      <c r="A406" s="4" t="str">
        <f>D393</f>
        <v>aaa6</v>
      </c>
      <c r="B406" s="5" t="s">
        <v>2</v>
      </c>
      <c r="C406" s="16"/>
      <c r="D406" s="16"/>
      <c r="E406" s="17"/>
      <c r="F406" s="18" t="str">
        <f>IF(OR(ISBLANK(C406),C406=0),"",C406/1000*F394)</f>
        <v/>
      </c>
      <c r="G406" s="18" t="str">
        <f t="shared" si="19"/>
        <v/>
      </c>
    </row>
    <row r="407" spans="1:13" x14ac:dyDescent="0.2">
      <c r="A407" s="4" t="str">
        <f>D393</f>
        <v>aaa6</v>
      </c>
      <c r="B407" s="5" t="s">
        <v>2</v>
      </c>
      <c r="C407" s="16"/>
      <c r="D407" s="16"/>
      <c r="E407" s="17"/>
      <c r="F407" s="18" t="str">
        <f>IF(OR(ISBLANK(C407),C407=0),"",C407/1000*F394)</f>
        <v/>
      </c>
      <c r="G407" s="18" t="str">
        <f t="shared" si="19"/>
        <v/>
      </c>
    </row>
    <row r="408" spans="1:13" x14ac:dyDescent="0.2">
      <c r="A408" s="4" t="str">
        <f>D393</f>
        <v>aaa6</v>
      </c>
      <c r="B408" s="5" t="s">
        <v>2</v>
      </c>
      <c r="C408" s="16"/>
      <c r="D408" s="16"/>
      <c r="E408" s="17"/>
      <c r="F408" s="18" t="str">
        <f>IF(OR(ISBLANK(C408),C408=0),"",C408/1000*F394)</f>
        <v/>
      </c>
      <c r="G408" s="18" t="str">
        <f t="shared" si="19"/>
        <v/>
      </c>
    </row>
    <row r="409" spans="1:13" x14ac:dyDescent="0.2">
      <c r="A409" s="4" t="str">
        <f>D393</f>
        <v>aaa6</v>
      </c>
      <c r="B409" s="5" t="s">
        <v>2</v>
      </c>
      <c r="C409" s="24"/>
      <c r="D409" s="24"/>
      <c r="E409" s="25"/>
      <c r="F409" s="11" t="str">
        <f>IF(OR(ISBLANK(C409),C409=0),"",C409/1000*F394)</f>
        <v/>
      </c>
      <c r="G409" s="26" t="str">
        <f t="shared" si="19"/>
        <v/>
      </c>
    </row>
    <row r="410" spans="1:13" ht="13.5" thickBot="1" x14ac:dyDescent="0.25">
      <c r="A410" s="4" t="str">
        <f>D393</f>
        <v>aaa6</v>
      </c>
      <c r="B410" s="5" t="s">
        <v>2</v>
      </c>
      <c r="C410" s="20">
        <v>1.5</v>
      </c>
      <c r="D410" s="21" t="s">
        <v>59</v>
      </c>
      <c r="E410" s="21" t="s">
        <v>60</v>
      </c>
      <c r="F410" s="22">
        <f>IF(OR(ISBLANK(C410),C410=0),"",C410/1000*F394)</f>
        <v>1.833</v>
      </c>
      <c r="G410" s="23" t="str">
        <f>IF(ISBLANK(D410),"",D410)</f>
        <v>m</v>
      </c>
    </row>
    <row r="411" spans="1:13" x14ac:dyDescent="0.2">
      <c r="A411" s="4" t="str">
        <f>D393</f>
        <v>aaa6</v>
      </c>
      <c r="B411" s="5" t="s">
        <v>2</v>
      </c>
    </row>
    <row r="412" spans="1:13" ht="15" x14ac:dyDescent="0.2">
      <c r="A412" s="4" t="str">
        <f>D412</f>
        <v>aaa7</v>
      </c>
      <c r="B412" s="5" t="s">
        <v>2</v>
      </c>
      <c r="C412" s="8" t="s">
        <v>37</v>
      </c>
      <c r="D412" s="27" t="s">
        <v>159</v>
      </c>
      <c r="E412" s="27"/>
      <c r="F412" s="27"/>
      <c r="G412" s="27"/>
      <c r="I412" s="5" t="s">
        <v>39</v>
      </c>
      <c r="K412" s="5" t="s">
        <v>70</v>
      </c>
    </row>
    <row r="413" spans="1:13" x14ac:dyDescent="0.2">
      <c r="A413" s="4" t="str">
        <f>D412</f>
        <v>aaa7</v>
      </c>
      <c r="B413" s="5" t="s">
        <v>2</v>
      </c>
      <c r="C413" s="5" t="s">
        <v>41</v>
      </c>
      <c r="F413" s="9">
        <v>1222</v>
      </c>
      <c r="G413" s="7" t="s">
        <v>42</v>
      </c>
    </row>
    <row r="414" spans="1:13" ht="13.5" thickBot="1" x14ac:dyDescent="0.25">
      <c r="A414" s="4" t="str">
        <f>D412</f>
        <v>aaa7</v>
      </c>
      <c r="B414" s="5" t="s">
        <v>2</v>
      </c>
      <c r="C414" s="10" t="s">
        <v>43</v>
      </c>
      <c r="D414" s="10"/>
      <c r="E414" s="10" t="s">
        <v>44</v>
      </c>
      <c r="F414" s="10" t="s">
        <v>45</v>
      </c>
      <c r="G414" s="10"/>
      <c r="I414" s="7">
        <f>SUM(I415:I417)</f>
        <v>100</v>
      </c>
      <c r="J414" s="7" t="s">
        <v>46</v>
      </c>
      <c r="K414" s="7" t="s">
        <v>47</v>
      </c>
      <c r="L414" s="11">
        <f>SUM(L415:L417)</f>
        <v>1250</v>
      </c>
      <c r="M414" s="7" t="s">
        <v>42</v>
      </c>
    </row>
    <row r="415" spans="1:13" x14ac:dyDescent="0.2">
      <c r="A415" s="4" t="str">
        <f>D412</f>
        <v>aaa7</v>
      </c>
      <c r="B415" s="5" t="s">
        <v>2</v>
      </c>
      <c r="C415" s="12">
        <v>17</v>
      </c>
      <c r="D415" s="12" t="s">
        <v>42</v>
      </c>
      <c r="E415" s="13" t="s">
        <v>48</v>
      </c>
      <c r="F415" s="14">
        <f>IF(OR(ISBLANK(C415),C415=0),"",C415/1000*F413)</f>
        <v>20.774000000000001</v>
      </c>
      <c r="G415" s="14" t="str">
        <f>IF(ISBLANK(D415),"",D415)</f>
        <v>g</v>
      </c>
      <c r="I415" s="6">
        <v>80</v>
      </c>
      <c r="J415" s="5" t="s">
        <v>46</v>
      </c>
      <c r="K415" s="5" t="s">
        <v>49</v>
      </c>
      <c r="L415" s="15">
        <v>1000</v>
      </c>
      <c r="M415" s="5" t="s">
        <v>42</v>
      </c>
    </row>
    <row r="416" spans="1:13" x14ac:dyDescent="0.2">
      <c r="A416" s="4" t="str">
        <f>D412</f>
        <v>aaa7</v>
      </c>
      <c r="B416" s="5" t="s">
        <v>2</v>
      </c>
      <c r="C416" s="16">
        <v>0</v>
      </c>
      <c r="D416" s="16" t="s">
        <v>42</v>
      </c>
      <c r="E416" s="17"/>
      <c r="F416" s="18" t="str">
        <f>IF(OR(ISBLANK(C416),C416=0),"",C416/1000*F413)</f>
        <v/>
      </c>
      <c r="G416" s="18" t="str">
        <f t="shared" ref="G416:G428" si="20">IF(ISBLANK(D416),"",D416)</f>
        <v>g</v>
      </c>
      <c r="I416" s="6">
        <v>20</v>
      </c>
      <c r="J416" s="5" t="s">
        <v>46</v>
      </c>
      <c r="K416" s="5" t="s">
        <v>51</v>
      </c>
      <c r="L416" s="19">
        <f>L415/I415*I416</f>
        <v>250</v>
      </c>
      <c r="M416" s="5" t="s">
        <v>42</v>
      </c>
    </row>
    <row r="417" spans="1:13" x14ac:dyDescent="0.2">
      <c r="A417" s="4" t="str">
        <f>D412</f>
        <v>aaa7</v>
      </c>
      <c r="B417" s="5" t="s">
        <v>2</v>
      </c>
      <c r="C417" s="16">
        <v>0</v>
      </c>
      <c r="D417" s="16" t="s">
        <v>42</v>
      </c>
      <c r="E417" s="17"/>
      <c r="F417" s="18" t="str">
        <f>IF(OR(ISBLANK(C417),C417=0),"",C417/1000*F413)</f>
        <v/>
      </c>
      <c r="G417" s="18" t="str">
        <f t="shared" si="20"/>
        <v>g</v>
      </c>
      <c r="I417" s="6">
        <v>0</v>
      </c>
      <c r="J417" s="5" t="s">
        <v>46</v>
      </c>
      <c r="K417" s="5" t="s">
        <v>53</v>
      </c>
      <c r="L417" s="19">
        <f>L415/I415*I417</f>
        <v>0</v>
      </c>
      <c r="M417" s="5" t="s">
        <v>42</v>
      </c>
    </row>
    <row r="418" spans="1:13" x14ac:dyDescent="0.2">
      <c r="A418" s="4" t="str">
        <f>D412</f>
        <v>aaa7</v>
      </c>
      <c r="B418" s="5" t="s">
        <v>2</v>
      </c>
      <c r="C418" s="16">
        <v>0</v>
      </c>
      <c r="D418" s="16" t="s">
        <v>42</v>
      </c>
      <c r="E418" s="17"/>
      <c r="F418" s="18" t="str">
        <f>IF(OR(ISBLANK(C418),C418=0),"",C418/1000*F413)</f>
        <v/>
      </c>
      <c r="G418" s="18" t="str">
        <f t="shared" si="20"/>
        <v>g</v>
      </c>
    </row>
    <row r="419" spans="1:13" x14ac:dyDescent="0.2">
      <c r="A419" s="4" t="str">
        <f>D412</f>
        <v>aaa7</v>
      </c>
      <c r="B419" s="5" t="s">
        <v>2</v>
      </c>
      <c r="C419" s="16">
        <v>0</v>
      </c>
      <c r="D419" s="16" t="s">
        <v>42</v>
      </c>
      <c r="E419" s="17"/>
      <c r="F419" s="18" t="str">
        <f>IF(OR(ISBLANK(C419),C419=0),"",C419/1000*F413)</f>
        <v/>
      </c>
      <c r="G419" s="18" t="str">
        <f t="shared" si="20"/>
        <v>g</v>
      </c>
    </row>
    <row r="420" spans="1:13" x14ac:dyDescent="0.2">
      <c r="A420" s="4" t="str">
        <f>D412</f>
        <v>aaa7</v>
      </c>
      <c r="B420" s="5" t="s">
        <v>2</v>
      </c>
      <c r="C420" s="16">
        <v>0</v>
      </c>
      <c r="D420" s="16" t="s">
        <v>42</v>
      </c>
      <c r="E420" s="17"/>
      <c r="F420" s="18" t="str">
        <f>IF(OR(ISBLANK(C420),C420=0),"",C420/1000*F413)</f>
        <v/>
      </c>
      <c r="G420" s="18" t="str">
        <f t="shared" si="20"/>
        <v>g</v>
      </c>
    </row>
    <row r="421" spans="1:13" x14ac:dyDescent="0.2">
      <c r="A421" s="4" t="str">
        <f>D412</f>
        <v>aaa7</v>
      </c>
      <c r="B421" s="5" t="s">
        <v>2</v>
      </c>
      <c r="C421" s="16">
        <v>0</v>
      </c>
      <c r="D421" s="16" t="s">
        <v>42</v>
      </c>
      <c r="E421" s="17"/>
      <c r="F421" s="18" t="str">
        <f>IF(OR(ISBLANK(C421),C421=0),"",C421/1000*F413)</f>
        <v/>
      </c>
      <c r="G421" s="18" t="str">
        <f t="shared" si="20"/>
        <v>g</v>
      </c>
    </row>
    <row r="422" spans="1:13" x14ac:dyDescent="0.2">
      <c r="A422" s="4" t="str">
        <f>D412</f>
        <v>aaa7</v>
      </c>
      <c r="B422" s="5" t="s">
        <v>2</v>
      </c>
      <c r="C422" s="16"/>
      <c r="D422" s="16"/>
      <c r="E422" s="17"/>
      <c r="F422" s="18" t="str">
        <f>IF(OR(ISBLANK(C422),C422=0),"",C422/1000*F413)</f>
        <v/>
      </c>
      <c r="G422" s="18" t="str">
        <f t="shared" si="20"/>
        <v/>
      </c>
    </row>
    <row r="423" spans="1:13" x14ac:dyDescent="0.2">
      <c r="A423" s="4" t="str">
        <f>D412</f>
        <v>aaa7</v>
      </c>
      <c r="B423" s="5" t="s">
        <v>2</v>
      </c>
      <c r="C423" s="16"/>
      <c r="D423" s="16"/>
      <c r="E423" s="17"/>
      <c r="F423" s="18" t="str">
        <f>IF(OR(ISBLANK(C423),C423=0),"",C423/1000*F413)</f>
        <v/>
      </c>
      <c r="G423" s="18" t="str">
        <f t="shared" si="20"/>
        <v/>
      </c>
    </row>
    <row r="424" spans="1:13" x14ac:dyDescent="0.2">
      <c r="A424" s="4" t="str">
        <f>D412</f>
        <v>aaa7</v>
      </c>
      <c r="B424" s="5" t="s">
        <v>2</v>
      </c>
      <c r="C424" s="16"/>
      <c r="D424" s="16"/>
      <c r="E424" s="17"/>
      <c r="F424" s="18" t="str">
        <f>IF(OR(ISBLANK(C424),C424=0),"",C424/1000*F413)</f>
        <v/>
      </c>
      <c r="G424" s="18" t="str">
        <f t="shared" si="20"/>
        <v/>
      </c>
    </row>
    <row r="425" spans="1:13" x14ac:dyDescent="0.2">
      <c r="A425" s="4" t="str">
        <f>D412</f>
        <v>aaa7</v>
      </c>
      <c r="B425" s="5" t="s">
        <v>2</v>
      </c>
      <c r="C425" s="16"/>
      <c r="D425" s="16"/>
      <c r="E425" s="17"/>
      <c r="F425" s="18" t="str">
        <f>IF(OR(ISBLANK(C425),C425=0),"",C425/1000*F413)</f>
        <v/>
      </c>
      <c r="G425" s="18" t="str">
        <f t="shared" si="20"/>
        <v/>
      </c>
    </row>
    <row r="426" spans="1:13" x14ac:dyDescent="0.2">
      <c r="A426" s="4" t="str">
        <f>D412</f>
        <v>aaa7</v>
      </c>
      <c r="B426" s="5" t="s">
        <v>2</v>
      </c>
      <c r="C426" s="16"/>
      <c r="D426" s="16"/>
      <c r="E426" s="17"/>
      <c r="F426" s="18" t="str">
        <f>IF(OR(ISBLANK(C426),C426=0),"",C426/1000*F413)</f>
        <v/>
      </c>
      <c r="G426" s="18" t="str">
        <f t="shared" si="20"/>
        <v/>
      </c>
    </row>
    <row r="427" spans="1:13" x14ac:dyDescent="0.2">
      <c r="A427" s="4" t="str">
        <f>D412</f>
        <v>aaa7</v>
      </c>
      <c r="B427" s="5" t="s">
        <v>2</v>
      </c>
      <c r="C427" s="16"/>
      <c r="D427" s="16"/>
      <c r="E427" s="17"/>
      <c r="F427" s="18" t="str">
        <f>IF(OR(ISBLANK(C427),C427=0),"",C427/1000*F413)</f>
        <v/>
      </c>
      <c r="G427" s="18" t="str">
        <f t="shared" si="20"/>
        <v/>
      </c>
    </row>
    <row r="428" spans="1:13" x14ac:dyDescent="0.2">
      <c r="A428" s="4" t="str">
        <f>D412</f>
        <v>aaa7</v>
      </c>
      <c r="B428" s="5" t="s">
        <v>2</v>
      </c>
      <c r="C428" s="24"/>
      <c r="D428" s="24"/>
      <c r="E428" s="25"/>
      <c r="F428" s="11" t="str">
        <f>IF(OR(ISBLANK(C428),C428=0),"",C428/1000*F413)</f>
        <v/>
      </c>
      <c r="G428" s="26" t="str">
        <f t="shared" si="20"/>
        <v/>
      </c>
    </row>
    <row r="429" spans="1:13" ht="13.5" thickBot="1" x14ac:dyDescent="0.25">
      <c r="A429" s="4" t="str">
        <f>D412</f>
        <v>aaa7</v>
      </c>
      <c r="B429" s="5" t="s">
        <v>2</v>
      </c>
      <c r="C429" s="20">
        <v>1.5</v>
      </c>
      <c r="D429" s="21" t="s">
        <v>59</v>
      </c>
      <c r="E429" s="21" t="s">
        <v>60</v>
      </c>
      <c r="F429" s="22">
        <f>IF(OR(ISBLANK(C429),C429=0),"",C429/1000*F413)</f>
        <v>1.833</v>
      </c>
      <c r="G429" s="23" t="str">
        <f>IF(ISBLANK(D429),"",D429)</f>
        <v>m</v>
      </c>
    </row>
    <row r="430" spans="1:13" x14ac:dyDescent="0.2">
      <c r="A430" s="4" t="str">
        <f>D412</f>
        <v>aaa7</v>
      </c>
      <c r="B430" s="5" t="s">
        <v>2</v>
      </c>
    </row>
  </sheetData>
  <autoFilter ref="A1:P430">
    <filterColumn colId="2" showButton="0"/>
    <filterColumn colId="3" showButton="0"/>
    <filterColumn colId="4" showButton="0"/>
    <filterColumn colId="5" showButton="0"/>
  </autoFilter>
  <mergeCells count="22">
    <mergeCell ref="C1:G1"/>
    <mergeCell ref="D32:G32"/>
    <mergeCell ref="D51:G51"/>
    <mergeCell ref="D70:G70"/>
    <mergeCell ref="D89:G89"/>
    <mergeCell ref="D317:G317"/>
    <mergeCell ref="D108:G108"/>
    <mergeCell ref="D127:G127"/>
    <mergeCell ref="D146:G146"/>
    <mergeCell ref="D165:G165"/>
    <mergeCell ref="D184:G184"/>
    <mergeCell ref="D203:G203"/>
    <mergeCell ref="D222:G222"/>
    <mergeCell ref="D241:G241"/>
    <mergeCell ref="D260:G260"/>
    <mergeCell ref="D279:G279"/>
    <mergeCell ref="D298:G298"/>
    <mergeCell ref="D336:G336"/>
    <mergeCell ref="D355:G355"/>
    <mergeCell ref="D374:G374"/>
    <mergeCell ref="D393:G393"/>
    <mergeCell ref="D412:G412"/>
  </mergeCells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1</vt:i4>
      </vt:variant>
    </vt:vector>
  </HeadingPairs>
  <TitlesOfParts>
    <vt:vector size="2" baseType="lpstr">
      <vt:lpstr>Wurstrechner</vt:lpstr>
      <vt:lpstr>Wurstrechner!Druckbereich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Moritz Bühler</dc:creator>
  <cp:lastModifiedBy>Moritz Bühler</cp:lastModifiedBy>
  <dcterms:created xsi:type="dcterms:W3CDTF">2012-12-29T16:09:14Z</dcterms:created>
  <dcterms:modified xsi:type="dcterms:W3CDTF">2012-12-29T16:19:48Z</dcterms:modified>
</cp:coreProperties>
</file>